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a Diaz\Documents\ICPA\2024\MIPG\PLANES 2024\"/>
    </mc:Choice>
  </mc:AlternateContent>
  <xr:revisionPtr revIDLastSave="0" documentId="8_{508CDD1F-A31B-4E08-A27A-6340386DBB90}" xr6:coauthVersionLast="47" xr6:coauthVersionMax="47" xr10:uidLastSave="{00000000-0000-0000-0000-000000000000}"/>
  <bookViews>
    <workbookView xWindow="-120" yWindow="-120" windowWidth="20730" windowHeight="11040" xr2:uid="{9B9BAA09-D5CA-469D-80F9-C3F7A5636F4E}"/>
  </bookViews>
  <sheets>
    <sheet name="Cronograma trabajo" sheetId="1" r:id="rId1"/>
    <sheet name="Festivos 2023" sheetId="14" state="veryHidden" r:id="rId2"/>
    <sheet name="Julio" sheetId="7" state="veryHidden" r:id="rId3"/>
    <sheet name="Agosto" sheetId="8" state="veryHidden" r:id="rId4"/>
    <sheet name="Septiembre" sheetId="9" state="veryHidden" r:id="rId5"/>
    <sheet name="Octubre" sheetId="10" state="veryHidden" r:id="rId6"/>
    <sheet name="Noviembre" sheetId="11" state="veryHidden" r:id="rId7"/>
    <sheet name="Diciembre" sheetId="12" state="very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I22" i="1" s="1"/>
  <c r="F21" i="1"/>
  <c r="G21" i="1" s="1"/>
  <c r="F20" i="1"/>
  <c r="G20" i="1" s="1"/>
  <c r="I20" i="1" s="1"/>
  <c r="F19" i="1"/>
  <c r="G19" i="1" s="1"/>
  <c r="I19" i="1" s="1"/>
  <c r="F18" i="1"/>
  <c r="G18" i="1" s="1"/>
  <c r="I18" i="1" s="1"/>
  <c r="F17" i="1"/>
  <c r="G17" i="1" s="1"/>
  <c r="I17" i="1" s="1"/>
  <c r="F16" i="1"/>
  <c r="G16" i="1" s="1"/>
  <c r="I16" i="1" s="1"/>
  <c r="F15" i="1"/>
  <c r="G15" i="1" s="1"/>
  <c r="I15" i="1" s="1"/>
  <c r="F13" i="1"/>
  <c r="G13" i="1" s="1"/>
  <c r="I13" i="1" s="1"/>
  <c r="I12" i="1"/>
  <c r="F12" i="1"/>
  <c r="G12" i="1" s="1"/>
  <c r="F11" i="1"/>
  <c r="G11" i="1" s="1"/>
  <c r="I11" i="1" s="1"/>
  <c r="I10" i="1"/>
  <c r="F10" i="1"/>
  <c r="G10" i="1" s="1"/>
  <c r="F9" i="1"/>
  <c r="G9" i="1" s="1"/>
  <c r="I9" i="1" s="1"/>
  <c r="E1" i="1"/>
  <c r="F36" i="1"/>
  <c r="G36" i="1" s="1"/>
  <c r="I36" i="1" s="1"/>
  <c r="F42" i="1"/>
  <c r="G42" i="1" s="1"/>
  <c r="I42" i="1" s="1"/>
  <c r="F38" i="1"/>
  <c r="G38" i="1" s="1"/>
  <c r="I38" i="1" s="1"/>
  <c r="F41" i="1" l="1"/>
  <c r="G41" i="1" s="1"/>
  <c r="I41" i="1" s="1"/>
  <c r="F43" i="1"/>
  <c r="G43" i="1" s="1"/>
  <c r="I43" i="1" s="1"/>
  <c r="F44" i="1"/>
  <c r="G44" i="1" s="1"/>
  <c r="I44" i="1" s="1"/>
  <c r="F45" i="1"/>
  <c r="G45" i="1" s="1"/>
  <c r="I45" i="1" s="1"/>
  <c r="F46" i="1"/>
  <c r="G46" i="1" s="1"/>
  <c r="I46" i="1" s="1"/>
  <c r="F47" i="1"/>
  <c r="G47" i="1" s="1"/>
  <c r="I47" i="1" s="1"/>
  <c r="F48" i="1"/>
  <c r="G48" i="1" s="1"/>
  <c r="I48" i="1" s="1"/>
  <c r="F49" i="1"/>
  <c r="G49" i="1" s="1"/>
  <c r="I49" i="1" s="1"/>
  <c r="F50" i="1"/>
  <c r="G50" i="1" s="1"/>
  <c r="I50" i="1" s="1"/>
  <c r="F51" i="1"/>
  <c r="G51" i="1" s="1"/>
  <c r="I51" i="1" s="1"/>
  <c r="F52" i="1"/>
  <c r="G52" i="1" s="1"/>
  <c r="I52" i="1" s="1"/>
  <c r="F53" i="1"/>
  <c r="G53" i="1" s="1"/>
  <c r="I53" i="1" s="1"/>
  <c r="F54" i="1"/>
  <c r="G54" i="1" s="1"/>
  <c r="I54" i="1" s="1"/>
  <c r="F55" i="1"/>
  <c r="G55" i="1" s="1"/>
  <c r="I55" i="1" s="1"/>
  <c r="F23" i="1"/>
  <c r="G23" i="1" s="1"/>
  <c r="I23" i="1" s="1"/>
  <c r="F24" i="1"/>
  <c r="G24" i="1" s="1"/>
  <c r="I24" i="1" s="1"/>
  <c r="F25" i="1"/>
  <c r="G25" i="1" s="1"/>
  <c r="I25" i="1" s="1"/>
  <c r="F26" i="1"/>
  <c r="G26" i="1" s="1"/>
  <c r="I26" i="1" s="1"/>
  <c r="F27" i="1"/>
  <c r="G27" i="1" s="1"/>
  <c r="I27" i="1" s="1"/>
  <c r="F28" i="1"/>
  <c r="G28" i="1" s="1"/>
  <c r="I28" i="1" s="1"/>
  <c r="F29" i="1"/>
  <c r="G29" i="1" s="1"/>
  <c r="I29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35" i="1"/>
  <c r="G35" i="1" s="1"/>
  <c r="I35" i="1" s="1"/>
  <c r="F37" i="1"/>
  <c r="G37" i="1" s="1"/>
  <c r="I37" i="1" s="1"/>
  <c r="F39" i="1"/>
  <c r="G39" i="1" s="1"/>
  <c r="I39" i="1" s="1"/>
  <c r="F40" i="1"/>
  <c r="G40" i="1" s="1"/>
  <c r="I40" i="1" s="1"/>
  <c r="I21" i="1"/>
  <c r="F8" i="1" l="1"/>
  <c r="G8" i="1" s="1"/>
  <c r="I8" i="1" s="1"/>
  <c r="AO4" i="12"/>
  <c r="E68" i="12"/>
  <c r="F68" i="12" s="1"/>
  <c r="H68" i="12" s="1"/>
  <c r="E67" i="12"/>
  <c r="F67" i="12" s="1"/>
  <c r="H67" i="12" s="1"/>
  <c r="E66" i="12"/>
  <c r="F66" i="12" s="1"/>
  <c r="H66" i="12" s="1"/>
  <c r="E65" i="12"/>
  <c r="F65" i="12" s="1"/>
  <c r="H65" i="12" s="1"/>
  <c r="E64" i="12"/>
  <c r="F64" i="12" s="1"/>
  <c r="H64" i="12" s="1"/>
  <c r="E63" i="12"/>
  <c r="F63" i="12" s="1"/>
  <c r="H63" i="12" s="1"/>
  <c r="E62" i="12"/>
  <c r="F62" i="12" s="1"/>
  <c r="H62" i="12" s="1"/>
  <c r="E61" i="12"/>
  <c r="F61" i="12" s="1"/>
  <c r="H61" i="12" s="1"/>
  <c r="E60" i="12"/>
  <c r="F60" i="12" s="1"/>
  <c r="H60" i="12" s="1"/>
  <c r="E59" i="12"/>
  <c r="F59" i="12" s="1"/>
  <c r="H59" i="12" s="1"/>
  <c r="F58" i="12"/>
  <c r="H58" i="12" s="1"/>
  <c r="E58" i="12"/>
  <c r="E57" i="12"/>
  <c r="F57" i="12" s="1"/>
  <c r="H57" i="12" s="1"/>
  <c r="E56" i="12"/>
  <c r="F56" i="12" s="1"/>
  <c r="H56" i="12" s="1"/>
  <c r="E55" i="12"/>
  <c r="F55" i="12" s="1"/>
  <c r="H55" i="12" s="1"/>
  <c r="E54" i="12"/>
  <c r="F54" i="12" s="1"/>
  <c r="H54" i="12" s="1"/>
  <c r="E53" i="12"/>
  <c r="F53" i="12" s="1"/>
  <c r="H53" i="12" s="1"/>
  <c r="F52" i="12"/>
  <c r="H52" i="12" s="1"/>
  <c r="E52" i="12"/>
  <c r="E51" i="12"/>
  <c r="F51" i="12" s="1"/>
  <c r="H51" i="12" s="1"/>
  <c r="F50" i="12"/>
  <c r="H50" i="12" s="1"/>
  <c r="E50" i="12"/>
  <c r="E49" i="12"/>
  <c r="F49" i="12" s="1"/>
  <c r="H49" i="12" s="1"/>
  <c r="E48" i="12"/>
  <c r="F48" i="12" s="1"/>
  <c r="H48" i="12" s="1"/>
  <c r="E47" i="12"/>
  <c r="F47" i="12" s="1"/>
  <c r="H47" i="12" s="1"/>
  <c r="E46" i="12"/>
  <c r="F46" i="12" s="1"/>
  <c r="H46" i="12" s="1"/>
  <c r="E45" i="12"/>
  <c r="F45" i="12" s="1"/>
  <c r="H45" i="12" s="1"/>
  <c r="E44" i="12"/>
  <c r="F44" i="12" s="1"/>
  <c r="H44" i="12" s="1"/>
  <c r="E43" i="12"/>
  <c r="F43" i="12" s="1"/>
  <c r="H43" i="12" s="1"/>
  <c r="F42" i="12"/>
  <c r="H42" i="12" s="1"/>
  <c r="E42" i="12"/>
  <c r="E41" i="12"/>
  <c r="F41" i="12" s="1"/>
  <c r="H41" i="12" s="1"/>
  <c r="E40" i="12"/>
  <c r="F40" i="12" s="1"/>
  <c r="H40" i="12" s="1"/>
  <c r="E39" i="12"/>
  <c r="F39" i="12" s="1"/>
  <c r="H39" i="12" s="1"/>
  <c r="E38" i="12"/>
  <c r="F38" i="12" s="1"/>
  <c r="H38" i="12" s="1"/>
  <c r="E37" i="12"/>
  <c r="F37" i="12" s="1"/>
  <c r="H37" i="12" s="1"/>
  <c r="E36" i="12"/>
  <c r="F36" i="12" s="1"/>
  <c r="H36" i="12" s="1"/>
  <c r="F35" i="12"/>
  <c r="H35" i="12" s="1"/>
  <c r="E35" i="12"/>
  <c r="E34" i="12"/>
  <c r="F34" i="12" s="1"/>
  <c r="H34" i="12" s="1"/>
  <c r="E33" i="12"/>
  <c r="F33" i="12" s="1"/>
  <c r="H33" i="12" s="1"/>
  <c r="E32" i="12"/>
  <c r="F32" i="12" s="1"/>
  <c r="H32" i="12" s="1"/>
  <c r="E31" i="12"/>
  <c r="F31" i="12" s="1"/>
  <c r="H31" i="12" s="1"/>
  <c r="E30" i="12"/>
  <c r="F30" i="12" s="1"/>
  <c r="H30" i="12" s="1"/>
  <c r="E29" i="12"/>
  <c r="F29" i="12" s="1"/>
  <c r="H29" i="12" s="1"/>
  <c r="F28" i="12"/>
  <c r="H28" i="12" s="1"/>
  <c r="E28" i="12"/>
  <c r="E27" i="12"/>
  <c r="F27" i="12" s="1"/>
  <c r="H27" i="12" s="1"/>
  <c r="E26" i="12"/>
  <c r="F26" i="12" s="1"/>
  <c r="H26" i="12" s="1"/>
  <c r="E25" i="12"/>
  <c r="F25" i="12" s="1"/>
  <c r="H25" i="12" s="1"/>
  <c r="E24" i="12"/>
  <c r="F24" i="12" s="1"/>
  <c r="H24" i="12" s="1"/>
  <c r="E23" i="12"/>
  <c r="F23" i="12" s="1"/>
  <c r="H23" i="12" s="1"/>
  <c r="E22" i="12"/>
  <c r="F22" i="12" s="1"/>
  <c r="H22" i="12" s="1"/>
  <c r="E21" i="12"/>
  <c r="F21" i="12" s="1"/>
  <c r="H21" i="12" s="1"/>
  <c r="E20" i="12"/>
  <c r="F20" i="12" s="1"/>
  <c r="H20" i="12" s="1"/>
  <c r="E19" i="12"/>
  <c r="F19" i="12" s="1"/>
  <c r="H19" i="12" s="1"/>
  <c r="F18" i="12"/>
  <c r="H18" i="12" s="1"/>
  <c r="E18" i="12"/>
  <c r="E17" i="12"/>
  <c r="F17" i="12" s="1"/>
  <c r="H17" i="12" s="1"/>
  <c r="E16" i="12"/>
  <c r="F16" i="12" s="1"/>
  <c r="H16" i="12" s="1"/>
  <c r="E15" i="12"/>
  <c r="F15" i="12" s="1"/>
  <c r="H15" i="12" s="1"/>
  <c r="E14" i="12"/>
  <c r="F14" i="12" s="1"/>
  <c r="H14" i="12" s="1"/>
  <c r="E13" i="12"/>
  <c r="F13" i="12" s="1"/>
  <c r="H13" i="12" s="1"/>
  <c r="F12" i="12"/>
  <c r="H12" i="12" s="1"/>
  <c r="E12" i="12"/>
  <c r="F11" i="12"/>
  <c r="H11" i="12" s="1"/>
  <c r="E11" i="12"/>
  <c r="E10" i="12"/>
  <c r="F10" i="12" s="1"/>
  <c r="H10" i="12" s="1"/>
  <c r="E9" i="12"/>
  <c r="F9" i="12" s="1"/>
  <c r="H9" i="12" s="1"/>
  <c r="E8" i="12"/>
  <c r="F8" i="12" s="1"/>
  <c r="H8" i="12" s="1"/>
  <c r="AR7" i="12"/>
  <c r="AQ7" i="12"/>
  <c r="AP7" i="12"/>
  <c r="AO7" i="12"/>
  <c r="J6" i="12"/>
  <c r="J7" i="12" s="1"/>
  <c r="AD2" i="12"/>
  <c r="D1" i="12"/>
  <c r="AJ1" i="12" s="1"/>
  <c r="E68" i="11"/>
  <c r="F68" i="11" s="1"/>
  <c r="H68" i="11" s="1"/>
  <c r="E67" i="11"/>
  <c r="F67" i="11" s="1"/>
  <c r="H67" i="11" s="1"/>
  <c r="E66" i="11"/>
  <c r="F66" i="11" s="1"/>
  <c r="H66" i="11" s="1"/>
  <c r="E65" i="11"/>
  <c r="F65" i="11" s="1"/>
  <c r="H65" i="11" s="1"/>
  <c r="E64" i="11"/>
  <c r="F64" i="11" s="1"/>
  <c r="H64" i="11" s="1"/>
  <c r="E63" i="11"/>
  <c r="F63" i="11" s="1"/>
  <c r="H63" i="11" s="1"/>
  <c r="E62" i="11"/>
  <c r="F62" i="11" s="1"/>
  <c r="H62" i="11" s="1"/>
  <c r="E61" i="11"/>
  <c r="F61" i="11" s="1"/>
  <c r="H61" i="11" s="1"/>
  <c r="E60" i="11"/>
  <c r="F60" i="11" s="1"/>
  <c r="H60" i="11" s="1"/>
  <c r="E59" i="11"/>
  <c r="F59" i="11" s="1"/>
  <c r="H59" i="11" s="1"/>
  <c r="E58" i="11"/>
  <c r="F58" i="11" s="1"/>
  <c r="H58" i="11" s="1"/>
  <c r="E57" i="11"/>
  <c r="F57" i="11" s="1"/>
  <c r="H57" i="11" s="1"/>
  <c r="E56" i="11"/>
  <c r="F56" i="11" s="1"/>
  <c r="H56" i="11" s="1"/>
  <c r="F55" i="11"/>
  <c r="H55" i="11" s="1"/>
  <c r="E55" i="11"/>
  <c r="F54" i="11"/>
  <c r="H54" i="11" s="1"/>
  <c r="E54" i="11"/>
  <c r="E53" i="11"/>
  <c r="F53" i="11" s="1"/>
  <c r="H53" i="11" s="1"/>
  <c r="E52" i="11"/>
  <c r="F52" i="11" s="1"/>
  <c r="H52" i="11" s="1"/>
  <c r="E51" i="11"/>
  <c r="F51" i="11" s="1"/>
  <c r="H51" i="11" s="1"/>
  <c r="F50" i="11"/>
  <c r="H50" i="11" s="1"/>
  <c r="E50" i="11"/>
  <c r="E49" i="11"/>
  <c r="F49" i="11" s="1"/>
  <c r="H49" i="11" s="1"/>
  <c r="E48" i="11"/>
  <c r="F48" i="11" s="1"/>
  <c r="H48" i="11" s="1"/>
  <c r="E47" i="11"/>
  <c r="F47" i="11" s="1"/>
  <c r="H47" i="11" s="1"/>
  <c r="E46" i="11"/>
  <c r="F46" i="11" s="1"/>
  <c r="H46" i="11" s="1"/>
  <c r="E45" i="11"/>
  <c r="F45" i="11" s="1"/>
  <c r="H45" i="11" s="1"/>
  <c r="E44" i="11"/>
  <c r="F44" i="11" s="1"/>
  <c r="H44" i="11" s="1"/>
  <c r="E43" i="11"/>
  <c r="F43" i="11" s="1"/>
  <c r="H43" i="11" s="1"/>
  <c r="E42" i="11"/>
  <c r="F42" i="11" s="1"/>
  <c r="H42" i="11" s="1"/>
  <c r="E41" i="11"/>
  <c r="F41" i="11" s="1"/>
  <c r="H41" i="11" s="1"/>
  <c r="E40" i="11"/>
  <c r="F40" i="11" s="1"/>
  <c r="H40" i="11" s="1"/>
  <c r="F39" i="11"/>
  <c r="H39" i="11" s="1"/>
  <c r="E39" i="11"/>
  <c r="F38" i="11"/>
  <c r="H38" i="11" s="1"/>
  <c r="E38" i="11"/>
  <c r="E37" i="11"/>
  <c r="F37" i="11" s="1"/>
  <c r="H37" i="11" s="1"/>
  <c r="E36" i="11"/>
  <c r="F36" i="11" s="1"/>
  <c r="H36" i="11" s="1"/>
  <c r="E35" i="11"/>
  <c r="F35" i="11" s="1"/>
  <c r="H35" i="11" s="1"/>
  <c r="F34" i="11"/>
  <c r="H34" i="11" s="1"/>
  <c r="E34" i="11"/>
  <c r="E33" i="11"/>
  <c r="F33" i="11" s="1"/>
  <c r="H33" i="11" s="1"/>
  <c r="E32" i="11"/>
  <c r="F32" i="11" s="1"/>
  <c r="H32" i="11" s="1"/>
  <c r="E31" i="11"/>
  <c r="F31" i="11" s="1"/>
  <c r="H31" i="11" s="1"/>
  <c r="E30" i="11"/>
  <c r="F30" i="11" s="1"/>
  <c r="H30" i="11" s="1"/>
  <c r="E29" i="11"/>
  <c r="F29" i="11" s="1"/>
  <c r="H29" i="11" s="1"/>
  <c r="E28" i="11"/>
  <c r="F28" i="11" s="1"/>
  <c r="H28" i="11" s="1"/>
  <c r="E27" i="11"/>
  <c r="F27" i="11" s="1"/>
  <c r="H27" i="11" s="1"/>
  <c r="F26" i="11"/>
  <c r="H26" i="11" s="1"/>
  <c r="E26" i="11"/>
  <c r="E25" i="11"/>
  <c r="F25" i="11" s="1"/>
  <c r="H25" i="11" s="1"/>
  <c r="E24" i="11"/>
  <c r="F24" i="11" s="1"/>
  <c r="H24" i="11" s="1"/>
  <c r="E23" i="11"/>
  <c r="F23" i="11" s="1"/>
  <c r="H23" i="11" s="1"/>
  <c r="F22" i="11"/>
  <c r="H22" i="11" s="1"/>
  <c r="E22" i="11"/>
  <c r="E21" i="11"/>
  <c r="F21" i="11" s="1"/>
  <c r="H21" i="11" s="1"/>
  <c r="E20" i="11"/>
  <c r="F20" i="11" s="1"/>
  <c r="H20" i="11" s="1"/>
  <c r="E19" i="11"/>
  <c r="F19" i="11" s="1"/>
  <c r="H19" i="11" s="1"/>
  <c r="E18" i="11"/>
  <c r="F18" i="11" s="1"/>
  <c r="H18" i="11" s="1"/>
  <c r="E17" i="11"/>
  <c r="F17" i="11" s="1"/>
  <c r="H17" i="11" s="1"/>
  <c r="F16" i="11"/>
  <c r="H16" i="11" s="1"/>
  <c r="E16" i="11"/>
  <c r="F15" i="11"/>
  <c r="H15" i="11" s="1"/>
  <c r="E15" i="11"/>
  <c r="E14" i="11"/>
  <c r="F14" i="11" s="1"/>
  <c r="H14" i="11" s="1"/>
  <c r="E13" i="11"/>
  <c r="F13" i="11" s="1"/>
  <c r="H13" i="11" s="1"/>
  <c r="E12" i="11"/>
  <c r="F12" i="11" s="1"/>
  <c r="H12" i="11" s="1"/>
  <c r="E11" i="11"/>
  <c r="F11" i="11" s="1"/>
  <c r="H11" i="11" s="1"/>
  <c r="E10" i="11"/>
  <c r="F10" i="11" s="1"/>
  <c r="H10" i="11" s="1"/>
  <c r="E9" i="11"/>
  <c r="F9" i="11" s="1"/>
  <c r="H9" i="11" s="1"/>
  <c r="E8" i="11"/>
  <c r="F8" i="11" s="1"/>
  <c r="H8" i="11" s="1"/>
  <c r="AR7" i="11"/>
  <c r="AQ7" i="11"/>
  <c r="AP7" i="11"/>
  <c r="AO7" i="11"/>
  <c r="J6" i="11"/>
  <c r="J7" i="11" s="1"/>
  <c r="AN4" i="11"/>
  <c r="AD2" i="11"/>
  <c r="D1" i="11"/>
  <c r="AJ1" i="11" s="1"/>
  <c r="AO4" i="10"/>
  <c r="E68" i="10"/>
  <c r="F68" i="10" s="1"/>
  <c r="H68" i="10" s="1"/>
  <c r="E67" i="10"/>
  <c r="F67" i="10" s="1"/>
  <c r="H67" i="10" s="1"/>
  <c r="F66" i="10"/>
  <c r="H66" i="10" s="1"/>
  <c r="E66" i="10"/>
  <c r="E65" i="10"/>
  <c r="F65" i="10" s="1"/>
  <c r="H65" i="10" s="1"/>
  <c r="E64" i="10"/>
  <c r="F64" i="10" s="1"/>
  <c r="H64" i="10" s="1"/>
  <c r="E63" i="10"/>
  <c r="F63" i="10" s="1"/>
  <c r="H63" i="10" s="1"/>
  <c r="F62" i="10"/>
  <c r="H62" i="10" s="1"/>
  <c r="E62" i="10"/>
  <c r="E61" i="10"/>
  <c r="F61" i="10" s="1"/>
  <c r="H61" i="10" s="1"/>
  <c r="E60" i="10"/>
  <c r="F60" i="10" s="1"/>
  <c r="H60" i="10" s="1"/>
  <c r="E59" i="10"/>
  <c r="F59" i="10" s="1"/>
  <c r="H59" i="10" s="1"/>
  <c r="E58" i="10"/>
  <c r="F58" i="10" s="1"/>
  <c r="H58" i="10" s="1"/>
  <c r="E57" i="10"/>
  <c r="F57" i="10" s="1"/>
  <c r="H57" i="10" s="1"/>
  <c r="F56" i="10"/>
  <c r="H56" i="10" s="1"/>
  <c r="E56" i="10"/>
  <c r="F55" i="10"/>
  <c r="H55" i="10" s="1"/>
  <c r="E55" i="10"/>
  <c r="E54" i="10"/>
  <c r="F54" i="10" s="1"/>
  <c r="H54" i="10" s="1"/>
  <c r="E53" i="10"/>
  <c r="F53" i="10" s="1"/>
  <c r="H53" i="10" s="1"/>
  <c r="E52" i="10"/>
  <c r="F52" i="10" s="1"/>
  <c r="H52" i="10" s="1"/>
  <c r="E51" i="10"/>
  <c r="F51" i="10" s="1"/>
  <c r="H51" i="10" s="1"/>
  <c r="E50" i="10"/>
  <c r="F50" i="10" s="1"/>
  <c r="H50" i="10" s="1"/>
  <c r="E49" i="10"/>
  <c r="F49" i="10" s="1"/>
  <c r="H49" i="10" s="1"/>
  <c r="E48" i="10"/>
  <c r="F48" i="10" s="1"/>
  <c r="H48" i="10" s="1"/>
  <c r="E47" i="10"/>
  <c r="F47" i="10" s="1"/>
  <c r="H47" i="10" s="1"/>
  <c r="F46" i="10"/>
  <c r="H46" i="10" s="1"/>
  <c r="E46" i="10"/>
  <c r="E45" i="10"/>
  <c r="F45" i="10" s="1"/>
  <c r="H45" i="10" s="1"/>
  <c r="E44" i="10"/>
  <c r="F44" i="10" s="1"/>
  <c r="H44" i="10" s="1"/>
  <c r="E43" i="10"/>
  <c r="F43" i="10" s="1"/>
  <c r="H43" i="10" s="1"/>
  <c r="E42" i="10"/>
  <c r="F42" i="10" s="1"/>
  <c r="H42" i="10" s="1"/>
  <c r="E41" i="10"/>
  <c r="F41" i="10" s="1"/>
  <c r="H41" i="10" s="1"/>
  <c r="F40" i="10"/>
  <c r="H40" i="10" s="1"/>
  <c r="E40" i="10"/>
  <c r="F39" i="10"/>
  <c r="H39" i="10" s="1"/>
  <c r="E39" i="10"/>
  <c r="E38" i="10"/>
  <c r="F38" i="10" s="1"/>
  <c r="H38" i="10" s="1"/>
  <c r="E37" i="10"/>
  <c r="F37" i="10" s="1"/>
  <c r="H37" i="10" s="1"/>
  <c r="E36" i="10"/>
  <c r="F36" i="10" s="1"/>
  <c r="H36" i="10" s="1"/>
  <c r="E35" i="10"/>
  <c r="F35" i="10" s="1"/>
  <c r="H35" i="10" s="1"/>
  <c r="E34" i="10"/>
  <c r="F34" i="10" s="1"/>
  <c r="H34" i="10" s="1"/>
  <c r="E33" i="10"/>
  <c r="F33" i="10" s="1"/>
  <c r="H33" i="10" s="1"/>
  <c r="E32" i="10"/>
  <c r="F32" i="10" s="1"/>
  <c r="H32" i="10" s="1"/>
  <c r="E31" i="10"/>
  <c r="F31" i="10" s="1"/>
  <c r="H31" i="10" s="1"/>
  <c r="F30" i="10"/>
  <c r="H30" i="10" s="1"/>
  <c r="E30" i="10"/>
  <c r="E29" i="10"/>
  <c r="F29" i="10" s="1"/>
  <c r="H29" i="10" s="1"/>
  <c r="E28" i="10"/>
  <c r="F28" i="10" s="1"/>
  <c r="H28" i="10" s="1"/>
  <c r="E27" i="10"/>
  <c r="F27" i="10" s="1"/>
  <c r="H27" i="10" s="1"/>
  <c r="E26" i="10"/>
  <c r="F26" i="10" s="1"/>
  <c r="H26" i="10" s="1"/>
  <c r="E25" i="10"/>
  <c r="F25" i="10" s="1"/>
  <c r="H25" i="10" s="1"/>
  <c r="F24" i="10"/>
  <c r="H24" i="10" s="1"/>
  <c r="E24" i="10"/>
  <c r="F23" i="10"/>
  <c r="H23" i="10" s="1"/>
  <c r="E23" i="10"/>
  <c r="E22" i="10"/>
  <c r="F22" i="10" s="1"/>
  <c r="H22" i="10" s="1"/>
  <c r="E21" i="10"/>
  <c r="F21" i="10" s="1"/>
  <c r="H21" i="10" s="1"/>
  <c r="E20" i="10"/>
  <c r="F20" i="10" s="1"/>
  <c r="H20" i="10" s="1"/>
  <c r="E19" i="10"/>
  <c r="F19" i="10" s="1"/>
  <c r="H19" i="10" s="1"/>
  <c r="F18" i="10"/>
  <c r="H18" i="10" s="1"/>
  <c r="E18" i="10"/>
  <c r="E17" i="10"/>
  <c r="F17" i="10" s="1"/>
  <c r="H17" i="10" s="1"/>
  <c r="E16" i="10"/>
  <c r="F16" i="10" s="1"/>
  <c r="H16" i="10" s="1"/>
  <c r="E15" i="10"/>
  <c r="F15" i="10" s="1"/>
  <c r="H15" i="10" s="1"/>
  <c r="E14" i="10"/>
  <c r="F14" i="10" s="1"/>
  <c r="H14" i="10" s="1"/>
  <c r="E13" i="10"/>
  <c r="F13" i="10" s="1"/>
  <c r="H13" i="10" s="1"/>
  <c r="E12" i="10"/>
  <c r="F12" i="10" s="1"/>
  <c r="H12" i="10" s="1"/>
  <c r="E11" i="10"/>
  <c r="F11" i="10" s="1"/>
  <c r="H11" i="10" s="1"/>
  <c r="F10" i="10"/>
  <c r="H10" i="10" s="1"/>
  <c r="E10" i="10"/>
  <c r="E9" i="10"/>
  <c r="F9" i="10" s="1"/>
  <c r="H9" i="10" s="1"/>
  <c r="E8" i="10"/>
  <c r="F8" i="10" s="1"/>
  <c r="H8" i="10" s="1"/>
  <c r="AR7" i="10"/>
  <c r="AQ7" i="10"/>
  <c r="AP7" i="10"/>
  <c r="AO7" i="10"/>
  <c r="J6" i="10"/>
  <c r="J7" i="10" s="1"/>
  <c r="AD2" i="10"/>
  <c r="AJ1" i="10"/>
  <c r="D1" i="10"/>
  <c r="E68" i="9"/>
  <c r="F68" i="9" s="1"/>
  <c r="H68" i="9" s="1"/>
  <c r="E67" i="9"/>
  <c r="F67" i="9" s="1"/>
  <c r="H67" i="9" s="1"/>
  <c r="E66" i="9"/>
  <c r="F66" i="9" s="1"/>
  <c r="H66" i="9" s="1"/>
  <c r="E65" i="9"/>
  <c r="F65" i="9" s="1"/>
  <c r="H65" i="9" s="1"/>
  <c r="E64" i="9"/>
  <c r="F64" i="9" s="1"/>
  <c r="H64" i="9" s="1"/>
  <c r="F63" i="9"/>
  <c r="H63" i="9" s="1"/>
  <c r="E63" i="9"/>
  <c r="F62" i="9"/>
  <c r="H62" i="9" s="1"/>
  <c r="E62" i="9"/>
  <c r="E61" i="9"/>
  <c r="F61" i="9" s="1"/>
  <c r="H61" i="9" s="1"/>
  <c r="E60" i="9"/>
  <c r="F60" i="9" s="1"/>
  <c r="H60" i="9" s="1"/>
  <c r="E59" i="9"/>
  <c r="F59" i="9" s="1"/>
  <c r="H59" i="9" s="1"/>
  <c r="F58" i="9"/>
  <c r="H58" i="9" s="1"/>
  <c r="E58" i="9"/>
  <c r="E57" i="9"/>
  <c r="F57" i="9" s="1"/>
  <c r="H57" i="9" s="1"/>
  <c r="F56" i="9"/>
  <c r="H56" i="9" s="1"/>
  <c r="E56" i="9"/>
  <c r="E55" i="9"/>
  <c r="F55" i="9" s="1"/>
  <c r="H55" i="9" s="1"/>
  <c r="E54" i="9"/>
  <c r="F54" i="9" s="1"/>
  <c r="H54" i="9" s="1"/>
  <c r="E53" i="9"/>
  <c r="F53" i="9" s="1"/>
  <c r="H53" i="9" s="1"/>
  <c r="E52" i="9"/>
  <c r="F52" i="9" s="1"/>
  <c r="H52" i="9" s="1"/>
  <c r="E51" i="9"/>
  <c r="F51" i="9" s="1"/>
  <c r="H51" i="9" s="1"/>
  <c r="E50" i="9"/>
  <c r="F50" i="9" s="1"/>
  <c r="H50" i="9" s="1"/>
  <c r="E49" i="9"/>
  <c r="F49" i="9" s="1"/>
  <c r="H49" i="9" s="1"/>
  <c r="E48" i="9"/>
  <c r="F48" i="9" s="1"/>
  <c r="H48" i="9" s="1"/>
  <c r="F47" i="9"/>
  <c r="H47" i="9" s="1"/>
  <c r="E47" i="9"/>
  <c r="F46" i="9"/>
  <c r="H46" i="9" s="1"/>
  <c r="E46" i="9"/>
  <c r="E45" i="9"/>
  <c r="F45" i="9" s="1"/>
  <c r="H45" i="9" s="1"/>
  <c r="E44" i="9"/>
  <c r="F44" i="9" s="1"/>
  <c r="H44" i="9" s="1"/>
  <c r="E43" i="9"/>
  <c r="F43" i="9" s="1"/>
  <c r="H43" i="9" s="1"/>
  <c r="F42" i="9"/>
  <c r="H42" i="9" s="1"/>
  <c r="E42" i="9"/>
  <c r="E41" i="9"/>
  <c r="F41" i="9" s="1"/>
  <c r="H41" i="9" s="1"/>
  <c r="F40" i="9"/>
  <c r="H40" i="9" s="1"/>
  <c r="E40" i="9"/>
  <c r="E39" i="9"/>
  <c r="F39" i="9" s="1"/>
  <c r="H39" i="9" s="1"/>
  <c r="E38" i="9"/>
  <c r="F38" i="9" s="1"/>
  <c r="H38" i="9" s="1"/>
  <c r="E37" i="9"/>
  <c r="F37" i="9" s="1"/>
  <c r="H37" i="9" s="1"/>
  <c r="E36" i="9"/>
  <c r="F36" i="9" s="1"/>
  <c r="H36" i="9" s="1"/>
  <c r="E35" i="9"/>
  <c r="F35" i="9" s="1"/>
  <c r="H35" i="9" s="1"/>
  <c r="E34" i="9"/>
  <c r="F34" i="9" s="1"/>
  <c r="H34" i="9" s="1"/>
  <c r="E33" i="9"/>
  <c r="F33" i="9" s="1"/>
  <c r="H33" i="9" s="1"/>
  <c r="E32" i="9"/>
  <c r="F32" i="9" s="1"/>
  <c r="H32" i="9" s="1"/>
  <c r="F31" i="9"/>
  <c r="H31" i="9" s="1"/>
  <c r="E31" i="9"/>
  <c r="F30" i="9"/>
  <c r="H30" i="9" s="1"/>
  <c r="E30" i="9"/>
  <c r="E29" i="9"/>
  <c r="F29" i="9" s="1"/>
  <c r="H29" i="9" s="1"/>
  <c r="E28" i="9"/>
  <c r="F28" i="9" s="1"/>
  <c r="H28" i="9" s="1"/>
  <c r="E27" i="9"/>
  <c r="F27" i="9" s="1"/>
  <c r="H27" i="9" s="1"/>
  <c r="F26" i="9"/>
  <c r="H26" i="9" s="1"/>
  <c r="E26" i="9"/>
  <c r="E25" i="9"/>
  <c r="F25" i="9" s="1"/>
  <c r="H25" i="9" s="1"/>
  <c r="F24" i="9"/>
  <c r="H24" i="9" s="1"/>
  <c r="E24" i="9"/>
  <c r="E23" i="9"/>
  <c r="F23" i="9" s="1"/>
  <c r="H23" i="9" s="1"/>
  <c r="E22" i="9"/>
  <c r="F22" i="9" s="1"/>
  <c r="H22" i="9" s="1"/>
  <c r="E21" i="9"/>
  <c r="F21" i="9" s="1"/>
  <c r="H21" i="9" s="1"/>
  <c r="E20" i="9"/>
  <c r="F20" i="9" s="1"/>
  <c r="H20" i="9" s="1"/>
  <c r="E19" i="9"/>
  <c r="F19" i="9" s="1"/>
  <c r="H19" i="9" s="1"/>
  <c r="E18" i="9"/>
  <c r="F18" i="9" s="1"/>
  <c r="H18" i="9" s="1"/>
  <c r="E17" i="9"/>
  <c r="F17" i="9" s="1"/>
  <c r="H17" i="9" s="1"/>
  <c r="F16" i="9"/>
  <c r="H16" i="9" s="1"/>
  <c r="E16" i="9"/>
  <c r="E15" i="9"/>
  <c r="F15" i="9" s="1"/>
  <c r="H15" i="9" s="1"/>
  <c r="E14" i="9"/>
  <c r="F14" i="9" s="1"/>
  <c r="H14" i="9" s="1"/>
  <c r="E13" i="9"/>
  <c r="F13" i="9" s="1"/>
  <c r="H13" i="9" s="1"/>
  <c r="E12" i="9"/>
  <c r="F12" i="9" s="1"/>
  <c r="H12" i="9" s="1"/>
  <c r="E11" i="9"/>
  <c r="F11" i="9" s="1"/>
  <c r="H11" i="9" s="1"/>
  <c r="E10" i="9"/>
  <c r="F10" i="9" s="1"/>
  <c r="H10" i="9" s="1"/>
  <c r="E9" i="9"/>
  <c r="F9" i="9" s="1"/>
  <c r="H9" i="9" s="1"/>
  <c r="E8" i="9"/>
  <c r="F8" i="9" s="1"/>
  <c r="H8" i="9" s="1"/>
  <c r="AR7" i="9"/>
  <c r="AQ7" i="9"/>
  <c r="AP7" i="9"/>
  <c r="AO7" i="9"/>
  <c r="K6" i="9"/>
  <c r="K7" i="9" s="1"/>
  <c r="J6" i="9"/>
  <c r="J7" i="9" s="1"/>
  <c r="AN4" i="9"/>
  <c r="W4" i="9"/>
  <c r="AD2" i="9"/>
  <c r="D1" i="9"/>
  <c r="AJ1" i="9" s="1"/>
  <c r="AO7" i="8"/>
  <c r="AP7" i="8"/>
  <c r="AQ7" i="8"/>
  <c r="AR7" i="8"/>
  <c r="E68" i="8"/>
  <c r="F68" i="8" s="1"/>
  <c r="H68" i="8" s="1"/>
  <c r="E67" i="8"/>
  <c r="F67" i="8" s="1"/>
  <c r="H67" i="8" s="1"/>
  <c r="F66" i="8"/>
  <c r="H66" i="8" s="1"/>
  <c r="E66" i="8"/>
  <c r="E65" i="8"/>
  <c r="F65" i="8" s="1"/>
  <c r="H65" i="8" s="1"/>
  <c r="F64" i="8"/>
  <c r="H64" i="8" s="1"/>
  <c r="E64" i="8"/>
  <c r="E63" i="8"/>
  <c r="F63" i="8" s="1"/>
  <c r="H63" i="8" s="1"/>
  <c r="E62" i="8"/>
  <c r="F62" i="8" s="1"/>
  <c r="H62" i="8" s="1"/>
  <c r="E61" i="8"/>
  <c r="F61" i="8" s="1"/>
  <c r="H61" i="8" s="1"/>
  <c r="F60" i="8"/>
  <c r="H60" i="8" s="1"/>
  <c r="E60" i="8"/>
  <c r="E59" i="8"/>
  <c r="F59" i="8" s="1"/>
  <c r="H59" i="8" s="1"/>
  <c r="E58" i="8"/>
  <c r="F58" i="8" s="1"/>
  <c r="H58" i="8" s="1"/>
  <c r="E57" i="8"/>
  <c r="F57" i="8" s="1"/>
  <c r="H57" i="8" s="1"/>
  <c r="E56" i="8"/>
  <c r="F56" i="8" s="1"/>
  <c r="H56" i="8" s="1"/>
  <c r="E55" i="8"/>
  <c r="F55" i="8" s="1"/>
  <c r="H55" i="8" s="1"/>
  <c r="E54" i="8"/>
  <c r="F54" i="8" s="1"/>
  <c r="H54" i="8" s="1"/>
  <c r="E53" i="8"/>
  <c r="F53" i="8" s="1"/>
  <c r="H53" i="8" s="1"/>
  <c r="E52" i="8"/>
  <c r="F52" i="8" s="1"/>
  <c r="H52" i="8" s="1"/>
  <c r="E51" i="8"/>
  <c r="F51" i="8" s="1"/>
  <c r="H51" i="8" s="1"/>
  <c r="F50" i="8"/>
  <c r="H50" i="8" s="1"/>
  <c r="E50" i="8"/>
  <c r="E49" i="8"/>
  <c r="F49" i="8" s="1"/>
  <c r="H49" i="8" s="1"/>
  <c r="F48" i="8"/>
  <c r="H48" i="8" s="1"/>
  <c r="E48" i="8"/>
  <c r="E47" i="8"/>
  <c r="F47" i="8" s="1"/>
  <c r="H47" i="8" s="1"/>
  <c r="E46" i="8"/>
  <c r="F46" i="8" s="1"/>
  <c r="H46" i="8" s="1"/>
  <c r="E45" i="8"/>
  <c r="F45" i="8" s="1"/>
  <c r="H45" i="8" s="1"/>
  <c r="F44" i="8"/>
  <c r="H44" i="8" s="1"/>
  <c r="E44" i="8"/>
  <c r="E43" i="8"/>
  <c r="F43" i="8" s="1"/>
  <c r="H43" i="8" s="1"/>
  <c r="E42" i="8"/>
  <c r="F42" i="8" s="1"/>
  <c r="H42" i="8" s="1"/>
  <c r="E41" i="8"/>
  <c r="F41" i="8" s="1"/>
  <c r="H41" i="8" s="1"/>
  <c r="E40" i="8"/>
  <c r="F40" i="8" s="1"/>
  <c r="H40" i="8" s="1"/>
  <c r="E39" i="8"/>
  <c r="F39" i="8" s="1"/>
  <c r="H39" i="8" s="1"/>
  <c r="E38" i="8"/>
  <c r="F38" i="8" s="1"/>
  <c r="H38" i="8" s="1"/>
  <c r="E37" i="8"/>
  <c r="F37" i="8" s="1"/>
  <c r="H37" i="8" s="1"/>
  <c r="E36" i="8"/>
  <c r="F36" i="8" s="1"/>
  <c r="H36" i="8" s="1"/>
  <c r="E35" i="8"/>
  <c r="F35" i="8" s="1"/>
  <c r="H35" i="8" s="1"/>
  <c r="F34" i="8"/>
  <c r="H34" i="8" s="1"/>
  <c r="E34" i="8"/>
  <c r="E33" i="8"/>
  <c r="F33" i="8" s="1"/>
  <c r="H33" i="8" s="1"/>
  <c r="F32" i="8"/>
  <c r="H32" i="8" s="1"/>
  <c r="E32" i="8"/>
  <c r="E31" i="8"/>
  <c r="F31" i="8" s="1"/>
  <c r="H31" i="8" s="1"/>
  <c r="E30" i="8"/>
  <c r="F30" i="8" s="1"/>
  <c r="H30" i="8" s="1"/>
  <c r="E29" i="8"/>
  <c r="F29" i="8" s="1"/>
  <c r="H29" i="8" s="1"/>
  <c r="F28" i="8"/>
  <c r="H28" i="8" s="1"/>
  <c r="E28" i="8"/>
  <c r="E27" i="8"/>
  <c r="F27" i="8" s="1"/>
  <c r="H27" i="8" s="1"/>
  <c r="E26" i="8"/>
  <c r="F26" i="8" s="1"/>
  <c r="H26" i="8" s="1"/>
  <c r="E25" i="8"/>
  <c r="F25" i="8" s="1"/>
  <c r="H25" i="8" s="1"/>
  <c r="E24" i="8"/>
  <c r="F24" i="8" s="1"/>
  <c r="H24" i="8" s="1"/>
  <c r="E23" i="8"/>
  <c r="F23" i="8" s="1"/>
  <c r="H23" i="8" s="1"/>
  <c r="E22" i="8"/>
  <c r="F22" i="8" s="1"/>
  <c r="H22" i="8" s="1"/>
  <c r="E21" i="8"/>
  <c r="F21" i="8" s="1"/>
  <c r="H21" i="8" s="1"/>
  <c r="E20" i="8"/>
  <c r="F20" i="8" s="1"/>
  <c r="H20" i="8" s="1"/>
  <c r="E19" i="8"/>
  <c r="F19" i="8" s="1"/>
  <c r="H19" i="8" s="1"/>
  <c r="F18" i="8"/>
  <c r="H18" i="8" s="1"/>
  <c r="E18" i="8"/>
  <c r="E17" i="8"/>
  <c r="F17" i="8" s="1"/>
  <c r="H17" i="8" s="1"/>
  <c r="F16" i="8"/>
  <c r="H16" i="8" s="1"/>
  <c r="E16" i="8"/>
  <c r="E15" i="8"/>
  <c r="F15" i="8" s="1"/>
  <c r="H15" i="8" s="1"/>
  <c r="E14" i="8"/>
  <c r="F14" i="8" s="1"/>
  <c r="H14" i="8" s="1"/>
  <c r="E13" i="8"/>
  <c r="F13" i="8" s="1"/>
  <c r="H13" i="8" s="1"/>
  <c r="F12" i="8"/>
  <c r="H12" i="8" s="1"/>
  <c r="E12" i="8"/>
  <c r="E11" i="8"/>
  <c r="F11" i="8" s="1"/>
  <c r="H11" i="8" s="1"/>
  <c r="E10" i="8"/>
  <c r="F10" i="8" s="1"/>
  <c r="H10" i="8" s="1"/>
  <c r="E9" i="8"/>
  <c r="F9" i="8" s="1"/>
  <c r="H9" i="8" s="1"/>
  <c r="E8" i="8"/>
  <c r="F8" i="8" s="1"/>
  <c r="H8" i="8" s="1"/>
  <c r="J6" i="8"/>
  <c r="W4" i="8" s="1"/>
  <c r="AO4" i="8"/>
  <c r="AD2" i="8"/>
  <c r="D1" i="8"/>
  <c r="AJ1" i="8" s="1"/>
  <c r="AO4" i="7"/>
  <c r="E68" i="7"/>
  <c r="F68" i="7" s="1"/>
  <c r="H68" i="7" s="1"/>
  <c r="E67" i="7"/>
  <c r="F67" i="7" s="1"/>
  <c r="H67" i="7" s="1"/>
  <c r="E66" i="7"/>
  <c r="F66" i="7" s="1"/>
  <c r="H66" i="7" s="1"/>
  <c r="E65" i="7"/>
  <c r="F65" i="7" s="1"/>
  <c r="H65" i="7" s="1"/>
  <c r="F64" i="7"/>
  <c r="H64" i="7" s="1"/>
  <c r="E64" i="7"/>
  <c r="E63" i="7"/>
  <c r="F63" i="7" s="1"/>
  <c r="H63" i="7" s="1"/>
  <c r="E62" i="7"/>
  <c r="F62" i="7" s="1"/>
  <c r="H62" i="7" s="1"/>
  <c r="E61" i="7"/>
  <c r="F61" i="7" s="1"/>
  <c r="H61" i="7" s="1"/>
  <c r="E60" i="7"/>
  <c r="F60" i="7" s="1"/>
  <c r="H60" i="7" s="1"/>
  <c r="E59" i="7"/>
  <c r="F59" i="7" s="1"/>
  <c r="H59" i="7" s="1"/>
  <c r="F58" i="7"/>
  <c r="H58" i="7" s="1"/>
  <c r="E58" i="7"/>
  <c r="E57" i="7"/>
  <c r="F57" i="7" s="1"/>
  <c r="H57" i="7" s="1"/>
  <c r="E56" i="7"/>
  <c r="F56" i="7" s="1"/>
  <c r="H56" i="7" s="1"/>
  <c r="E55" i="7"/>
  <c r="F55" i="7" s="1"/>
  <c r="H55" i="7" s="1"/>
  <c r="E54" i="7"/>
  <c r="F54" i="7" s="1"/>
  <c r="H54" i="7" s="1"/>
  <c r="E53" i="7"/>
  <c r="F53" i="7" s="1"/>
  <c r="H53" i="7" s="1"/>
  <c r="E52" i="7"/>
  <c r="F52" i="7" s="1"/>
  <c r="H52" i="7" s="1"/>
  <c r="E51" i="7"/>
  <c r="F51" i="7" s="1"/>
  <c r="H51" i="7" s="1"/>
  <c r="E50" i="7"/>
  <c r="F50" i="7" s="1"/>
  <c r="H50" i="7" s="1"/>
  <c r="E49" i="7"/>
  <c r="F49" i="7" s="1"/>
  <c r="H49" i="7" s="1"/>
  <c r="F48" i="7"/>
  <c r="H48" i="7" s="1"/>
  <c r="E48" i="7"/>
  <c r="E47" i="7"/>
  <c r="F47" i="7" s="1"/>
  <c r="H47" i="7" s="1"/>
  <c r="E46" i="7"/>
  <c r="F46" i="7" s="1"/>
  <c r="H46" i="7" s="1"/>
  <c r="E45" i="7"/>
  <c r="F45" i="7" s="1"/>
  <c r="H45" i="7" s="1"/>
  <c r="E44" i="7"/>
  <c r="F44" i="7" s="1"/>
  <c r="H44" i="7" s="1"/>
  <c r="E43" i="7"/>
  <c r="F43" i="7" s="1"/>
  <c r="H43" i="7" s="1"/>
  <c r="F42" i="7"/>
  <c r="H42" i="7" s="1"/>
  <c r="E42" i="7"/>
  <c r="E41" i="7"/>
  <c r="F41" i="7" s="1"/>
  <c r="H41" i="7" s="1"/>
  <c r="E40" i="7"/>
  <c r="F40" i="7" s="1"/>
  <c r="H40" i="7" s="1"/>
  <c r="E39" i="7"/>
  <c r="F39" i="7" s="1"/>
  <c r="H39" i="7" s="1"/>
  <c r="E38" i="7"/>
  <c r="F38" i="7" s="1"/>
  <c r="H38" i="7" s="1"/>
  <c r="E37" i="7"/>
  <c r="F37" i="7" s="1"/>
  <c r="H37" i="7" s="1"/>
  <c r="E36" i="7"/>
  <c r="F36" i="7" s="1"/>
  <c r="H36" i="7" s="1"/>
  <c r="E35" i="7"/>
  <c r="F35" i="7" s="1"/>
  <c r="H35" i="7" s="1"/>
  <c r="E34" i="7"/>
  <c r="F34" i="7" s="1"/>
  <c r="H34" i="7" s="1"/>
  <c r="E33" i="7"/>
  <c r="F33" i="7" s="1"/>
  <c r="H33" i="7" s="1"/>
  <c r="F32" i="7"/>
  <c r="H32" i="7" s="1"/>
  <c r="E32" i="7"/>
  <c r="E31" i="7"/>
  <c r="F31" i="7" s="1"/>
  <c r="H31" i="7" s="1"/>
  <c r="E30" i="7"/>
  <c r="F30" i="7" s="1"/>
  <c r="H30" i="7" s="1"/>
  <c r="E29" i="7"/>
  <c r="F29" i="7" s="1"/>
  <c r="H29" i="7" s="1"/>
  <c r="E28" i="7"/>
  <c r="F28" i="7" s="1"/>
  <c r="H28" i="7" s="1"/>
  <c r="E27" i="7"/>
  <c r="F27" i="7" s="1"/>
  <c r="H27" i="7" s="1"/>
  <c r="F26" i="7"/>
  <c r="H26" i="7" s="1"/>
  <c r="E26" i="7"/>
  <c r="E25" i="7"/>
  <c r="F25" i="7" s="1"/>
  <c r="H25" i="7" s="1"/>
  <c r="E24" i="7"/>
  <c r="F24" i="7" s="1"/>
  <c r="H24" i="7" s="1"/>
  <c r="E23" i="7"/>
  <c r="F23" i="7" s="1"/>
  <c r="H23" i="7" s="1"/>
  <c r="E22" i="7"/>
  <c r="F22" i="7" s="1"/>
  <c r="H22" i="7" s="1"/>
  <c r="E21" i="7"/>
  <c r="F21" i="7" s="1"/>
  <c r="H21" i="7" s="1"/>
  <c r="E20" i="7"/>
  <c r="F20" i="7" s="1"/>
  <c r="H20" i="7" s="1"/>
  <c r="E19" i="7"/>
  <c r="F19" i="7" s="1"/>
  <c r="H19" i="7" s="1"/>
  <c r="E18" i="7"/>
  <c r="F18" i="7" s="1"/>
  <c r="H18" i="7" s="1"/>
  <c r="E17" i="7"/>
  <c r="F17" i="7" s="1"/>
  <c r="H17" i="7" s="1"/>
  <c r="F16" i="7"/>
  <c r="H16" i="7" s="1"/>
  <c r="E16" i="7"/>
  <c r="E15" i="7"/>
  <c r="F15" i="7" s="1"/>
  <c r="H15" i="7" s="1"/>
  <c r="E14" i="7"/>
  <c r="F14" i="7" s="1"/>
  <c r="H14" i="7" s="1"/>
  <c r="E13" i="7"/>
  <c r="F13" i="7" s="1"/>
  <c r="H13" i="7" s="1"/>
  <c r="E12" i="7"/>
  <c r="F12" i="7" s="1"/>
  <c r="H12" i="7" s="1"/>
  <c r="E11" i="7"/>
  <c r="F11" i="7" s="1"/>
  <c r="H11" i="7" s="1"/>
  <c r="F10" i="7"/>
  <c r="H10" i="7" s="1"/>
  <c r="E10" i="7"/>
  <c r="E9" i="7"/>
  <c r="F9" i="7" s="1"/>
  <c r="H9" i="7" s="1"/>
  <c r="E8" i="7"/>
  <c r="F8" i="7" s="1"/>
  <c r="H8" i="7" s="1"/>
  <c r="AR7" i="7"/>
  <c r="AQ7" i="7"/>
  <c r="AP7" i="7"/>
  <c r="AO7" i="7"/>
  <c r="J6" i="7"/>
  <c r="J7" i="7" s="1"/>
  <c r="AD2" i="7"/>
  <c r="D1" i="7"/>
  <c r="AJ1" i="7" s="1"/>
  <c r="L6" i="1"/>
  <c r="F14" i="1"/>
  <c r="G14" i="1" s="1"/>
  <c r="J5" i="8" l="1"/>
  <c r="K6" i="8"/>
  <c r="K7" i="8" s="1"/>
  <c r="J7" i="8"/>
  <c r="I1" i="12"/>
  <c r="H1" i="12"/>
  <c r="G1" i="12"/>
  <c r="F1" i="12"/>
  <c r="E1" i="12"/>
  <c r="W4" i="12"/>
  <c r="K6" i="12"/>
  <c r="J5" i="12"/>
  <c r="W4" i="11"/>
  <c r="K6" i="11"/>
  <c r="K7" i="11" s="1"/>
  <c r="I1" i="11"/>
  <c r="H1" i="11"/>
  <c r="G1" i="11"/>
  <c r="F1" i="11"/>
  <c r="E1" i="11"/>
  <c r="J5" i="11"/>
  <c r="I1" i="10"/>
  <c r="H1" i="10"/>
  <c r="G1" i="10"/>
  <c r="F1" i="10"/>
  <c r="E1" i="10"/>
  <c r="W4" i="10"/>
  <c r="K6" i="10"/>
  <c r="J5" i="10"/>
  <c r="I1" i="9"/>
  <c r="H1" i="9"/>
  <c r="G1" i="9"/>
  <c r="F1" i="9"/>
  <c r="E1" i="9"/>
  <c r="L6" i="9"/>
  <c r="J5" i="9"/>
  <c r="I1" i="8"/>
  <c r="H1" i="8"/>
  <c r="G1" i="8"/>
  <c r="F1" i="8"/>
  <c r="E1" i="8"/>
  <c r="L6" i="8"/>
  <c r="I1" i="7"/>
  <c r="G1" i="7"/>
  <c r="F1" i="7"/>
  <c r="E1" i="7"/>
  <c r="H1" i="7"/>
  <c r="W4" i="7"/>
  <c r="K6" i="7"/>
  <c r="J5" i="7"/>
  <c r="I14" i="1"/>
  <c r="L5" i="1"/>
  <c r="M6" i="1"/>
  <c r="N6" i="1" s="1"/>
  <c r="O6" i="1" s="1"/>
  <c r="P6" i="1" s="1"/>
  <c r="Q6" i="1" s="1"/>
  <c r="R6" i="1" s="1"/>
  <c r="S6" i="1" s="1"/>
  <c r="L7" i="1"/>
  <c r="L6" i="11" l="1"/>
  <c r="S7" i="1"/>
  <c r="S5" i="1"/>
  <c r="O7" i="1"/>
  <c r="P7" i="1"/>
  <c r="Q7" i="1"/>
  <c r="K7" i="12"/>
  <c r="L6" i="12"/>
  <c r="M6" i="11"/>
  <c r="L7" i="11"/>
  <c r="K7" i="10"/>
  <c r="L6" i="10"/>
  <c r="M6" i="9"/>
  <c r="L7" i="9"/>
  <c r="M6" i="8"/>
  <c r="L7" i="8"/>
  <c r="K7" i="7"/>
  <c r="L6" i="7"/>
  <c r="R7" i="1"/>
  <c r="M7" i="1"/>
  <c r="T6" i="1"/>
  <c r="N7" i="1"/>
  <c r="I1" i="1" l="1"/>
  <c r="H1" i="1"/>
  <c r="G1" i="1"/>
  <c r="F1" i="1"/>
  <c r="J1" i="1"/>
  <c r="L7" i="12"/>
  <c r="M6" i="12"/>
  <c r="N6" i="11"/>
  <c r="M7" i="11"/>
  <c r="M6" i="10"/>
  <c r="L7" i="10"/>
  <c r="N6" i="9"/>
  <c r="M7" i="9"/>
  <c r="N6" i="8"/>
  <c r="M7" i="8"/>
  <c r="M6" i="7"/>
  <c r="L7" i="7"/>
  <c r="U6" i="1"/>
  <c r="T7" i="1"/>
  <c r="N6" i="12" l="1"/>
  <c r="M7" i="12"/>
  <c r="O6" i="11"/>
  <c r="N7" i="11"/>
  <c r="N6" i="10"/>
  <c r="M7" i="10"/>
  <c r="O6" i="9"/>
  <c r="N7" i="9"/>
  <c r="O6" i="8"/>
  <c r="N7" i="8"/>
  <c r="N6" i="7"/>
  <c r="M7" i="7"/>
  <c r="V6" i="1"/>
  <c r="U7" i="1"/>
  <c r="O6" i="12" l="1"/>
  <c r="N7" i="12"/>
  <c r="P6" i="11"/>
  <c r="O7" i="11"/>
  <c r="O6" i="10"/>
  <c r="N7" i="10"/>
  <c r="P6" i="9"/>
  <c r="O7" i="9"/>
  <c r="P6" i="8"/>
  <c r="O7" i="8"/>
  <c r="O6" i="7"/>
  <c r="N7" i="7"/>
  <c r="W6" i="1"/>
  <c r="V7" i="1"/>
  <c r="P6" i="12" l="1"/>
  <c r="O7" i="12"/>
  <c r="Q6" i="11"/>
  <c r="P7" i="11"/>
  <c r="P6" i="10"/>
  <c r="O7" i="10"/>
  <c r="Q6" i="9"/>
  <c r="P7" i="9"/>
  <c r="Q6" i="8"/>
  <c r="P7" i="8"/>
  <c r="P6" i="7"/>
  <c r="O7" i="7"/>
  <c r="X6" i="1"/>
  <c r="W7" i="1"/>
  <c r="Q6" i="12" l="1"/>
  <c r="P7" i="12"/>
  <c r="R6" i="11"/>
  <c r="Q7" i="11"/>
  <c r="Q5" i="11"/>
  <c r="Q6" i="10"/>
  <c r="P7" i="10"/>
  <c r="R6" i="9"/>
  <c r="Q7" i="9"/>
  <c r="Q5" i="9"/>
  <c r="R6" i="8"/>
  <c r="Q7" i="8"/>
  <c r="Q5" i="8"/>
  <c r="Q6" i="7"/>
  <c r="P7" i="7"/>
  <c r="Y6" i="1"/>
  <c r="X7" i="1"/>
  <c r="R6" i="12" l="1"/>
  <c r="Q7" i="12"/>
  <c r="Q5" i="12"/>
  <c r="R7" i="11"/>
  <c r="S6" i="11"/>
  <c r="Q7" i="10"/>
  <c r="Q5" i="10"/>
  <c r="R6" i="10"/>
  <c r="R7" i="9"/>
  <c r="S6" i="9"/>
  <c r="R7" i="8"/>
  <c r="S6" i="8"/>
  <c r="Q5" i="7"/>
  <c r="Q7" i="7"/>
  <c r="R6" i="7"/>
  <c r="Z6" i="1"/>
  <c r="Z5" i="1" s="1"/>
  <c r="Y7" i="1"/>
  <c r="R7" i="12" l="1"/>
  <c r="S6" i="12"/>
  <c r="S7" i="11"/>
  <c r="T6" i="11"/>
  <c r="R7" i="10"/>
  <c r="S6" i="10"/>
  <c r="S7" i="9"/>
  <c r="T6" i="9"/>
  <c r="S7" i="8"/>
  <c r="T6" i="8"/>
  <c r="R7" i="7"/>
  <c r="S6" i="7"/>
  <c r="AA6" i="1"/>
  <c r="Z7" i="1"/>
  <c r="S7" i="12" l="1"/>
  <c r="T6" i="12"/>
  <c r="T7" i="11"/>
  <c r="U6" i="11"/>
  <c r="S7" i="10"/>
  <c r="T6" i="10"/>
  <c r="U6" i="9"/>
  <c r="T7" i="9"/>
  <c r="U6" i="8"/>
  <c r="T7" i="8"/>
  <c r="S7" i="7"/>
  <c r="T6" i="7"/>
  <c r="AB6" i="1"/>
  <c r="AA7" i="1"/>
  <c r="U6" i="12" l="1"/>
  <c r="T7" i="12"/>
  <c r="V6" i="11"/>
  <c r="U7" i="11"/>
  <c r="U6" i="10"/>
  <c r="T7" i="10"/>
  <c r="V6" i="9"/>
  <c r="U7" i="9"/>
  <c r="V6" i="8"/>
  <c r="U7" i="8"/>
  <c r="U6" i="7"/>
  <c r="T7" i="7"/>
  <c r="AC6" i="1"/>
  <c r="AB7" i="1"/>
  <c r="V6" i="12" l="1"/>
  <c r="U7" i="12"/>
  <c r="W6" i="11"/>
  <c r="V7" i="11"/>
  <c r="V6" i="10"/>
  <c r="U7" i="10"/>
  <c r="W6" i="9"/>
  <c r="V7" i="9"/>
  <c r="W6" i="8"/>
  <c r="V7" i="8"/>
  <c r="V6" i="7"/>
  <c r="U7" i="7"/>
  <c r="AD6" i="1"/>
  <c r="AC7" i="1"/>
  <c r="W6" i="12" l="1"/>
  <c r="V7" i="12"/>
  <c r="X6" i="11"/>
  <c r="W7" i="11"/>
  <c r="W6" i="10"/>
  <c r="V7" i="10"/>
  <c r="X6" i="9"/>
  <c r="W7" i="9"/>
  <c r="X6" i="8"/>
  <c r="W7" i="8"/>
  <c r="V7" i="7"/>
  <c r="W6" i="7"/>
  <c r="AE6" i="1"/>
  <c r="AD7" i="1"/>
  <c r="X6" i="12" l="1"/>
  <c r="W7" i="12"/>
  <c r="Y6" i="11"/>
  <c r="X7" i="11"/>
  <c r="X5" i="11"/>
  <c r="X6" i="10"/>
  <c r="W7" i="10"/>
  <c r="Y6" i="9"/>
  <c r="X7" i="9"/>
  <c r="X5" i="9"/>
  <c r="Y6" i="8"/>
  <c r="X7" i="8"/>
  <c r="X5" i="8"/>
  <c r="X6" i="7"/>
  <c r="W7" i="7"/>
  <c r="AF6" i="1"/>
  <c r="AE7" i="1"/>
  <c r="Y6" i="12" l="1"/>
  <c r="X5" i="12"/>
  <c r="X7" i="12"/>
  <c r="Z6" i="11"/>
  <c r="Y7" i="11"/>
  <c r="Y6" i="10"/>
  <c r="X5" i="10"/>
  <c r="X7" i="10"/>
  <c r="Z6" i="9"/>
  <c r="Y7" i="9"/>
  <c r="Z6" i="8"/>
  <c r="Y7" i="8"/>
  <c r="Y6" i="7"/>
  <c r="X7" i="7"/>
  <c r="X5" i="7"/>
  <c r="AG6" i="1"/>
  <c r="AG5" i="1" s="1"/>
  <c r="AF7" i="1"/>
  <c r="Z6" i="12" l="1"/>
  <c r="Y7" i="12"/>
  <c r="Z7" i="11"/>
  <c r="AA6" i="11"/>
  <c r="Y7" i="10"/>
  <c r="Z6" i="10"/>
  <c r="Z7" i="9"/>
  <c r="AA6" i="9"/>
  <c r="Z7" i="8"/>
  <c r="AA6" i="8"/>
  <c r="Z6" i="7"/>
  <c r="Y7" i="7"/>
  <c r="AH6" i="1"/>
  <c r="AG7" i="1"/>
  <c r="Z7" i="12" l="1"/>
  <c r="AA6" i="12"/>
  <c r="AA7" i="11"/>
  <c r="AB6" i="11"/>
  <c r="Z7" i="10"/>
  <c r="AA6" i="10"/>
  <c r="AA7" i="9"/>
  <c r="AB6" i="9"/>
  <c r="AA7" i="8"/>
  <c r="AB6" i="8"/>
  <c r="Z7" i="7"/>
  <c r="AA6" i="7"/>
  <c r="AI6" i="1"/>
  <c r="AH7" i="1"/>
  <c r="AA7" i="12" l="1"/>
  <c r="AB6" i="12"/>
  <c r="AB7" i="11"/>
  <c r="AC6" i="11"/>
  <c r="AA7" i="10"/>
  <c r="AB6" i="10"/>
  <c r="AC6" i="9"/>
  <c r="AB7" i="9"/>
  <c r="AC6" i="8"/>
  <c r="AB7" i="8"/>
  <c r="AA7" i="7"/>
  <c r="AB6" i="7"/>
  <c r="AJ6" i="1"/>
  <c r="AI7" i="1"/>
  <c r="AB7" i="12" l="1"/>
  <c r="AC6" i="12"/>
  <c r="AD6" i="11"/>
  <c r="AC7" i="11"/>
  <c r="AC6" i="10"/>
  <c r="AB7" i="10"/>
  <c r="AD6" i="9"/>
  <c r="AC7" i="9"/>
  <c r="AD6" i="8"/>
  <c r="AC7" i="8"/>
  <c r="AC6" i="7"/>
  <c r="AB7" i="7"/>
  <c r="AK6" i="1"/>
  <c r="AJ7" i="1"/>
  <c r="AD6" i="12" l="1"/>
  <c r="AC7" i="12"/>
  <c r="AE6" i="11"/>
  <c r="AD7" i="11"/>
  <c r="AD6" i="10"/>
  <c r="AC7" i="10"/>
  <c r="AE6" i="9"/>
  <c r="AD7" i="9"/>
  <c r="AE6" i="8"/>
  <c r="AD7" i="8"/>
  <c r="AD6" i="7"/>
  <c r="AC7" i="7"/>
  <c r="AL6" i="1"/>
  <c r="AK7" i="1"/>
  <c r="AE6" i="12" l="1"/>
  <c r="AD7" i="12"/>
  <c r="AF6" i="11"/>
  <c r="AE5" i="11"/>
  <c r="AE7" i="11"/>
  <c r="AE6" i="10"/>
  <c r="AD7" i="10"/>
  <c r="AF6" i="9"/>
  <c r="AE5" i="9"/>
  <c r="AE7" i="9"/>
  <c r="AF6" i="8"/>
  <c r="AE5" i="8"/>
  <c r="AE7" i="8"/>
  <c r="AE6" i="7"/>
  <c r="AD7" i="7"/>
  <c r="AM6" i="1"/>
  <c r="AL7" i="1"/>
  <c r="AF6" i="12" l="1"/>
  <c r="AE5" i="12"/>
  <c r="AE7" i="12"/>
  <c r="AG6" i="11"/>
  <c r="AF7" i="11"/>
  <c r="AF6" i="10"/>
  <c r="AE5" i="10"/>
  <c r="AE7" i="10"/>
  <c r="AG6" i="9"/>
  <c r="AF7" i="9"/>
  <c r="AG6" i="8"/>
  <c r="AF7" i="8"/>
  <c r="AF6" i="7"/>
  <c r="AE5" i="7"/>
  <c r="AE7" i="7"/>
  <c r="AN6" i="1"/>
  <c r="AN5" i="1" s="1"/>
  <c r="AM7" i="1"/>
  <c r="AG6" i="12" l="1"/>
  <c r="AF7" i="12"/>
  <c r="AH6" i="11"/>
  <c r="AG7" i="11"/>
  <c r="AG6" i="10"/>
  <c r="AF7" i="10"/>
  <c r="AH6" i="9"/>
  <c r="AG7" i="9"/>
  <c r="AH6" i="8"/>
  <c r="AG7" i="8"/>
  <c r="AG6" i="7"/>
  <c r="AF7" i="7"/>
  <c r="AO6" i="1"/>
  <c r="AN7" i="1"/>
  <c r="AO7" i="1" l="1"/>
  <c r="AP6" i="1"/>
  <c r="AG7" i="12"/>
  <c r="AH6" i="12"/>
  <c r="AH7" i="11"/>
  <c r="AI6" i="11"/>
  <c r="AG7" i="10"/>
  <c r="AH6" i="10"/>
  <c r="AH7" i="9"/>
  <c r="AI6" i="9"/>
  <c r="AH7" i="8"/>
  <c r="AI6" i="8"/>
  <c r="AG7" i="7"/>
  <c r="AH6" i="7"/>
  <c r="AQ6" i="1" l="1"/>
  <c r="AP7" i="1"/>
  <c r="AH7" i="12"/>
  <c r="AI6" i="12"/>
  <c r="AI7" i="11"/>
  <c r="AJ6" i="11"/>
  <c r="AH7" i="10"/>
  <c r="AI6" i="10"/>
  <c r="AI7" i="9"/>
  <c r="AJ6" i="9"/>
  <c r="AI7" i="8"/>
  <c r="AJ6" i="8"/>
  <c r="AH7" i="7"/>
  <c r="AI6" i="7"/>
  <c r="AR6" i="1" l="1"/>
  <c r="AQ7" i="1"/>
  <c r="AI7" i="12"/>
  <c r="AJ6" i="12"/>
  <c r="AK6" i="11"/>
  <c r="AJ7" i="11"/>
  <c r="AI7" i="10"/>
  <c r="AJ6" i="10"/>
  <c r="AK6" i="9"/>
  <c r="AJ7" i="9"/>
  <c r="AK6" i="8"/>
  <c r="AJ7" i="8"/>
  <c r="AI7" i="7"/>
  <c r="AJ6" i="7"/>
  <c r="AS6" i="1" l="1"/>
  <c r="AR7" i="1"/>
  <c r="AJ7" i="12"/>
  <c r="AK6" i="12"/>
  <c r="AL6" i="11"/>
  <c r="AK7" i="11"/>
  <c r="AK6" i="10"/>
  <c r="AJ7" i="10"/>
  <c r="AL6" i="9"/>
  <c r="AK7" i="9"/>
  <c r="AL6" i="8"/>
  <c r="AK7" i="8"/>
  <c r="AK6" i="7"/>
  <c r="AJ7" i="7"/>
  <c r="AT6" i="1" l="1"/>
  <c r="AS7" i="1"/>
  <c r="AL6" i="12"/>
  <c r="AK7" i="12"/>
  <c r="AL5" i="11"/>
  <c r="AM6" i="11"/>
  <c r="AL7" i="11"/>
  <c r="AL6" i="10"/>
  <c r="AK7" i="10"/>
  <c r="AL5" i="9"/>
  <c r="AM6" i="9"/>
  <c r="AL7" i="9"/>
  <c r="AL5" i="8"/>
  <c r="AM6" i="8"/>
  <c r="AL7" i="8"/>
  <c r="AL6" i="7"/>
  <c r="AK7" i="7"/>
  <c r="AU6" i="1" l="1"/>
  <c r="AT7" i="1"/>
  <c r="AL5" i="12"/>
  <c r="AM6" i="12"/>
  <c r="AL7" i="12"/>
  <c r="AN7" i="11"/>
  <c r="AM7" i="11"/>
  <c r="AL5" i="10"/>
  <c r="AM6" i="10"/>
  <c r="AL7" i="10"/>
  <c r="AN7" i="9"/>
  <c r="AM7" i="9"/>
  <c r="AN6" i="8"/>
  <c r="AN7" i="8" s="1"/>
  <c r="AM7" i="8"/>
  <c r="AL5" i="7"/>
  <c r="AM6" i="7"/>
  <c r="AL7" i="7"/>
  <c r="AM7" i="10" l="1"/>
  <c r="AN6" i="10"/>
  <c r="AN7" i="10" s="1"/>
  <c r="AM7" i="7"/>
  <c r="AN6" i="7"/>
  <c r="AN7" i="7" s="1"/>
  <c r="AM7" i="12"/>
  <c r="AN6" i="12"/>
  <c r="AN7" i="12" s="1"/>
  <c r="AV6" i="1"/>
  <c r="AU5" i="1"/>
  <c r="AU7" i="1"/>
  <c r="AW6" i="1" l="1"/>
  <c r="AV7" i="1"/>
  <c r="AX6" i="1" l="1"/>
  <c r="AW7" i="1"/>
  <c r="AY6" i="1" l="1"/>
  <c r="AX7" i="1"/>
  <c r="AZ6" i="1" l="1"/>
  <c r="AY7" i="1"/>
  <c r="BA6" i="1" l="1"/>
  <c r="AZ7" i="1"/>
  <c r="BB6" i="1" l="1"/>
  <c r="BA7" i="1"/>
  <c r="BC6" i="1" l="1"/>
  <c r="BB5" i="1"/>
  <c r="BB7" i="1"/>
  <c r="BD6" i="1" l="1"/>
  <c r="BC7" i="1"/>
  <c r="BE6" i="1" l="1"/>
  <c r="BD7" i="1"/>
  <c r="BF6" i="1" l="1"/>
  <c r="BE7" i="1"/>
  <c r="BG6" i="1" l="1"/>
  <c r="BF7" i="1"/>
  <c r="BH6" i="1" l="1"/>
  <c r="BG7" i="1"/>
  <c r="BI6" i="1" l="1"/>
  <c r="BH7" i="1"/>
  <c r="BJ6" i="1" l="1"/>
  <c r="BI5" i="1"/>
  <c r="BI7" i="1"/>
  <c r="BK6" i="1" l="1"/>
  <c r="BJ7" i="1"/>
  <c r="BL6" i="1" l="1"/>
  <c r="BK7" i="1"/>
  <c r="BM6" i="1" l="1"/>
  <c r="BL7" i="1"/>
  <c r="BN6" i="1" l="1"/>
  <c r="BM7" i="1"/>
  <c r="BO6" i="1" l="1"/>
  <c r="BN7" i="1"/>
  <c r="BP6" i="1" l="1"/>
  <c r="BO7" i="1"/>
  <c r="BQ6" i="1" l="1"/>
  <c r="BP5" i="1"/>
  <c r="BP7" i="1"/>
  <c r="BR6" i="1" l="1"/>
  <c r="BQ7" i="1"/>
  <c r="BS6" i="1" l="1"/>
  <c r="BR7" i="1"/>
  <c r="BT6" i="1" l="1"/>
  <c r="BS7" i="1"/>
  <c r="BU6" i="1" l="1"/>
  <c r="BT7" i="1"/>
  <c r="BV6" i="1" l="1"/>
  <c r="BU7" i="1"/>
  <c r="BW6" i="1" l="1"/>
  <c r="BV7" i="1"/>
  <c r="BX6" i="1" l="1"/>
  <c r="BW5" i="1"/>
  <c r="BW7" i="1"/>
  <c r="BY6" i="1" l="1"/>
  <c r="BX7" i="1"/>
  <c r="BZ6" i="1" l="1"/>
  <c r="BY7" i="1"/>
  <c r="CA6" i="1" l="1"/>
  <c r="BZ7" i="1"/>
  <c r="CB6" i="1" l="1"/>
  <c r="CA7" i="1"/>
  <c r="CC6" i="1" l="1"/>
  <c r="CB7" i="1"/>
  <c r="CD6" i="1" l="1"/>
  <c r="CC7" i="1"/>
  <c r="CE6" i="1" l="1"/>
  <c r="CD5" i="1"/>
  <c r="CD7" i="1"/>
  <c r="CF6" i="1" l="1"/>
  <c r="CE7" i="1"/>
  <c r="CG6" i="1" l="1"/>
  <c r="CF7" i="1"/>
  <c r="CH6" i="1" l="1"/>
  <c r="CG7" i="1"/>
  <c r="CI6" i="1" l="1"/>
  <c r="CH7" i="1"/>
  <c r="CJ6" i="1" l="1"/>
  <c r="CI7" i="1"/>
  <c r="CK6" i="1" l="1"/>
  <c r="CJ7" i="1"/>
  <c r="CL6" i="1" l="1"/>
  <c r="CK5" i="1"/>
  <c r="CK7" i="1"/>
  <c r="CM6" i="1" l="1"/>
  <c r="CL7" i="1"/>
  <c r="CN6" i="1" l="1"/>
  <c r="CM7" i="1"/>
  <c r="CO6" i="1" l="1"/>
  <c r="CN7" i="1"/>
  <c r="CP6" i="1" l="1"/>
  <c r="CO7" i="1"/>
  <c r="CQ6" i="1" l="1"/>
  <c r="CP7" i="1"/>
  <c r="CR6" i="1" l="1"/>
  <c r="CQ7" i="1"/>
  <c r="CS6" i="1" l="1"/>
  <c r="CR5" i="1"/>
  <c r="CR7" i="1"/>
  <c r="CT6" i="1" l="1"/>
  <c r="CS7" i="1"/>
  <c r="CU6" i="1" l="1"/>
  <c r="CT7" i="1"/>
  <c r="CV6" i="1" l="1"/>
  <c r="CU7" i="1"/>
  <c r="CW6" i="1" l="1"/>
  <c r="CV7" i="1"/>
  <c r="CX6" i="1" l="1"/>
  <c r="CW7" i="1"/>
  <c r="CY6" i="1" l="1"/>
  <c r="CX7" i="1"/>
  <c r="CZ6" i="1" l="1"/>
  <c r="CY5" i="1"/>
  <c r="CY7" i="1"/>
  <c r="DA6" i="1" l="1"/>
  <c r="CZ7" i="1"/>
  <c r="DB6" i="1" l="1"/>
  <c r="DA7" i="1"/>
  <c r="DC6" i="1" l="1"/>
  <c r="DB7" i="1"/>
  <c r="DD6" i="1" l="1"/>
  <c r="DC7" i="1"/>
  <c r="DE6" i="1" l="1"/>
  <c r="DD7" i="1"/>
  <c r="DF6" i="1" l="1"/>
  <c r="DE7" i="1"/>
  <c r="DF7" i="1" l="1"/>
  <c r="DG6" i="1"/>
  <c r="DF5" i="1"/>
  <c r="DH6" i="1" l="1"/>
  <c r="DG7" i="1"/>
  <c r="DI6" i="1" l="1"/>
  <c r="DH7" i="1"/>
  <c r="DI7" i="1" l="1"/>
  <c r="DJ6" i="1"/>
  <c r="DK6" i="1" l="1"/>
  <c r="DJ7" i="1"/>
  <c r="DL6" i="1" l="1"/>
  <c r="DK7" i="1"/>
  <c r="DM6" i="1" l="1"/>
  <c r="DL7" i="1"/>
  <c r="DN6" i="1" l="1"/>
  <c r="DM5" i="1"/>
  <c r="DM7" i="1"/>
  <c r="DO6" i="1" l="1"/>
  <c r="DN7" i="1"/>
  <c r="DP6" i="1" l="1"/>
  <c r="DO7" i="1"/>
  <c r="DQ6" i="1" l="1"/>
  <c r="DP7" i="1"/>
  <c r="DR6" i="1" l="1"/>
  <c r="DQ7" i="1"/>
  <c r="DS6" i="1" l="1"/>
  <c r="DR7" i="1"/>
  <c r="DT6" i="1" l="1"/>
  <c r="DS7" i="1"/>
  <c r="DT5" i="1" l="1"/>
  <c r="DU6" i="1"/>
  <c r="DT7" i="1"/>
  <c r="DV6" i="1" l="1"/>
  <c r="DU7" i="1"/>
  <c r="DW6" i="1" l="1"/>
  <c r="DV7" i="1"/>
  <c r="DX6" i="1" l="1"/>
  <c r="DW7" i="1"/>
  <c r="DY6" i="1" l="1"/>
  <c r="DX7" i="1"/>
  <c r="DZ6" i="1" l="1"/>
  <c r="DY7" i="1"/>
  <c r="EA6" i="1" l="1"/>
  <c r="DZ7" i="1"/>
  <c r="EB6" i="1" l="1"/>
  <c r="EA5" i="1"/>
  <c r="EA7" i="1"/>
  <c r="EC6" i="1" l="1"/>
  <c r="EB7" i="1"/>
  <c r="ED6" i="1" l="1"/>
  <c r="EC7" i="1"/>
  <c r="EE6" i="1" l="1"/>
  <c r="ED7" i="1"/>
  <c r="EE7" i="1" l="1"/>
  <c r="EF6" i="1"/>
  <c r="EG6" i="1" l="1"/>
  <c r="EF7" i="1"/>
  <c r="EG7" i="1" l="1"/>
  <c r="EH6" i="1"/>
  <c r="EI6" i="1" l="1"/>
  <c r="EH5" i="1"/>
  <c r="EH7" i="1"/>
  <c r="EI7" i="1" l="1"/>
  <c r="EJ6" i="1"/>
  <c r="EK6" i="1" l="1"/>
  <c r="EJ7" i="1"/>
  <c r="EL6" i="1" l="1"/>
  <c r="EK7" i="1"/>
  <c r="EL7" i="1" l="1"/>
  <c r="EM6" i="1"/>
  <c r="EM7" i="1" l="1"/>
  <c r="EN6" i="1"/>
  <c r="EN7" i="1" l="1"/>
  <c r="EO6" i="1"/>
  <c r="EO7" i="1" l="1"/>
  <c r="EO5" i="1"/>
  <c r="EP6" i="1"/>
  <c r="EQ6" i="1" l="1"/>
  <c r="EP7" i="1"/>
  <c r="ER6" i="1" l="1"/>
  <c r="EQ7" i="1"/>
  <c r="ER7" i="1" l="1"/>
  <c r="ES6" i="1"/>
  <c r="ES7" i="1" l="1"/>
  <c r="ET6" i="1"/>
  <c r="EU6" i="1" l="1"/>
  <c r="ET7" i="1"/>
  <c r="EV6" i="1" l="1"/>
  <c r="EU7" i="1"/>
  <c r="EV5" i="1" l="1"/>
  <c r="EW6" i="1"/>
  <c r="EV7" i="1"/>
  <c r="EX6" i="1" l="1"/>
  <c r="EW7" i="1"/>
  <c r="EY6" i="1" l="1"/>
  <c r="EX7" i="1"/>
  <c r="EY7" i="1" l="1"/>
  <c r="EZ6" i="1"/>
  <c r="EZ7" i="1" l="1"/>
  <c r="FA6" i="1"/>
  <c r="FB6" i="1" l="1"/>
  <c r="FA7" i="1"/>
  <c r="FC6" i="1" l="1"/>
  <c r="FB7" i="1"/>
  <c r="FC5" i="1" l="1"/>
  <c r="FD6" i="1"/>
  <c r="FC7" i="1"/>
  <c r="FE6" i="1" l="1"/>
  <c r="FD7" i="1"/>
  <c r="FE7" i="1" l="1"/>
  <c r="FF6" i="1"/>
  <c r="FG6" i="1" l="1"/>
  <c r="FF7" i="1"/>
  <c r="FH6" i="1" l="1"/>
  <c r="FG7" i="1"/>
  <c r="FI6" i="1" l="1"/>
  <c r="FH7" i="1"/>
  <c r="FI7" i="1" l="1"/>
  <c r="FJ6" i="1"/>
  <c r="FK6" i="1" l="1"/>
  <c r="FJ7" i="1"/>
  <c r="FJ5" i="1"/>
  <c r="FL6" i="1" l="1"/>
  <c r="FK7" i="1"/>
  <c r="FM6" i="1" l="1"/>
  <c r="FL7" i="1"/>
  <c r="FM7" i="1" l="1"/>
  <c r="FN6" i="1"/>
  <c r="FN7" i="1" l="1"/>
  <c r="FO6" i="1"/>
  <c r="FP6" i="1" l="1"/>
  <c r="FO7" i="1"/>
  <c r="FQ6" i="1" l="1"/>
  <c r="FP7" i="1"/>
  <c r="FQ5" i="1" l="1"/>
  <c r="FR6" i="1"/>
  <c r="FQ7" i="1"/>
  <c r="FS6" i="1" l="1"/>
  <c r="FR7" i="1"/>
  <c r="FT6" i="1" l="1"/>
  <c r="FS7" i="1"/>
  <c r="FU6" i="1" l="1"/>
  <c r="FT7" i="1"/>
  <c r="FU7" i="1" l="1"/>
  <c r="FV6" i="1"/>
  <c r="FW6" i="1" l="1"/>
  <c r="FV7" i="1"/>
  <c r="FX6" i="1" l="1"/>
  <c r="FW7" i="1"/>
  <c r="FX5" i="1" l="1"/>
  <c r="FY6" i="1"/>
  <c r="FX7" i="1"/>
  <c r="FZ6" i="1" l="1"/>
  <c r="FY7" i="1"/>
  <c r="GA6" i="1" l="1"/>
  <c r="FZ7" i="1"/>
  <c r="GB6" i="1" l="1"/>
  <c r="GA7" i="1"/>
  <c r="GB7" i="1" l="1"/>
  <c r="GC6" i="1"/>
  <c r="GD6" i="1" l="1"/>
  <c r="GC7" i="1"/>
  <c r="GD7" i="1" l="1"/>
  <c r="GE6" i="1"/>
  <c r="GE5" i="1" l="1"/>
  <c r="GF6" i="1"/>
  <c r="GE7" i="1"/>
  <c r="GG6" i="1" l="1"/>
  <c r="GF7" i="1"/>
  <c r="GH6" i="1" l="1"/>
  <c r="GG7" i="1"/>
  <c r="GI6" i="1" l="1"/>
  <c r="GH7" i="1"/>
  <c r="GI7" i="1" l="1"/>
  <c r="GJ6" i="1"/>
  <c r="GK6" i="1" l="1"/>
  <c r="GJ7" i="1"/>
  <c r="GL6" i="1" l="1"/>
  <c r="GK7" i="1"/>
  <c r="GM6" i="1" l="1"/>
  <c r="GL5" i="1"/>
  <c r="GL7" i="1"/>
  <c r="GN6" i="1" l="1"/>
  <c r="GM7" i="1"/>
  <c r="GO6" i="1" l="1"/>
  <c r="GN7" i="1"/>
  <c r="GP6" i="1" l="1"/>
  <c r="GO7" i="1"/>
  <c r="GQ6" i="1" l="1"/>
  <c r="GP7" i="1"/>
  <c r="GQ7" i="1" l="1"/>
  <c r="GR6" i="1"/>
  <c r="GS6" i="1" l="1"/>
  <c r="GR7" i="1"/>
  <c r="GS5" i="1" l="1"/>
  <c r="GT6" i="1"/>
  <c r="GS7" i="1"/>
  <c r="GU6" i="1" l="1"/>
  <c r="GT7" i="1"/>
  <c r="GU7" i="1" l="1"/>
  <c r="GV6" i="1"/>
  <c r="GW6" i="1" l="1"/>
  <c r="GV7" i="1"/>
  <c r="GX6" i="1" l="1"/>
  <c r="GW7" i="1"/>
  <c r="GY6" i="1" l="1"/>
  <c r="GX7" i="1"/>
  <c r="GZ6" i="1" l="1"/>
  <c r="GY7" i="1"/>
  <c r="HA6" i="1" l="1"/>
  <c r="GZ7" i="1"/>
  <c r="GZ5" i="1"/>
  <c r="HB6" i="1" l="1"/>
  <c r="HA7" i="1"/>
  <c r="HC6" i="1" l="1"/>
  <c r="HB7" i="1"/>
  <c r="HD6" i="1" l="1"/>
  <c r="HC7" i="1"/>
  <c r="HD7" i="1" l="1"/>
  <c r="HE6" i="1"/>
  <c r="HE7" i="1" l="1"/>
  <c r="HF6" i="1"/>
  <c r="HF7" i="1" l="1"/>
  <c r="HG6" i="1"/>
  <c r="HH6" i="1" l="1"/>
  <c r="HG7" i="1"/>
  <c r="HG5" i="1"/>
  <c r="HI6" i="1" l="1"/>
  <c r="HH7" i="1"/>
  <c r="HI7" i="1" l="1"/>
  <c r="HJ6" i="1"/>
  <c r="HK6" i="1" l="1"/>
  <c r="HJ7" i="1"/>
  <c r="HL6" i="1" l="1"/>
  <c r="HK7" i="1"/>
  <c r="HM6" i="1" l="1"/>
  <c r="HL7" i="1"/>
  <c r="HM7" i="1" l="1"/>
  <c r="HN6" i="1"/>
  <c r="HO6" i="1" l="1"/>
  <c r="HN7" i="1"/>
  <c r="HN5" i="1"/>
  <c r="HO7" i="1" l="1"/>
  <c r="HP6" i="1"/>
  <c r="HQ6" i="1" l="1"/>
  <c r="HP7" i="1"/>
  <c r="HQ7" i="1" l="1"/>
  <c r="HR6" i="1"/>
  <c r="HS6" i="1" l="1"/>
  <c r="HR7" i="1"/>
  <c r="HT6" i="1" l="1"/>
  <c r="HS7" i="1"/>
  <c r="HU6" i="1" l="1"/>
  <c r="HT7" i="1"/>
  <c r="HU7" i="1" l="1"/>
  <c r="HV6" i="1"/>
  <c r="HU5" i="1"/>
  <c r="HW6" i="1" l="1"/>
  <c r="HV7" i="1"/>
  <c r="HW7" i="1" l="1"/>
  <c r="HX6" i="1"/>
  <c r="HY6" i="1" l="1"/>
  <c r="HX7" i="1"/>
  <c r="HZ6" i="1" l="1"/>
  <c r="HY7" i="1"/>
  <c r="IA6" i="1" l="1"/>
  <c r="HZ7" i="1"/>
  <c r="IB6" i="1" l="1"/>
  <c r="IA7" i="1"/>
  <c r="IC6" i="1" l="1"/>
  <c r="IB7" i="1"/>
  <c r="IB5" i="1"/>
  <c r="ID6" i="1" l="1"/>
  <c r="IC7" i="1"/>
  <c r="IE6" i="1" l="1"/>
  <c r="ID7" i="1"/>
  <c r="IF6" i="1" l="1"/>
  <c r="IE7" i="1"/>
  <c r="IG6" i="1" l="1"/>
  <c r="IF7" i="1"/>
  <c r="IH6" i="1" l="1"/>
  <c r="IG7" i="1"/>
  <c r="II6" i="1" l="1"/>
  <c r="IH7" i="1"/>
  <c r="IJ6" i="1" l="1"/>
  <c r="II5" i="1"/>
  <c r="II7" i="1"/>
  <c r="IK6" i="1" l="1"/>
  <c r="IJ7" i="1"/>
  <c r="IL6" i="1" l="1"/>
  <c r="IK7" i="1"/>
  <c r="IM6" i="1" l="1"/>
  <c r="IL7" i="1"/>
  <c r="IM7" i="1" l="1"/>
  <c r="IN6" i="1"/>
  <c r="IO6" i="1" l="1"/>
  <c r="IN7" i="1"/>
  <c r="IP6" i="1" l="1"/>
  <c r="IO7" i="1"/>
  <c r="IQ6" i="1" l="1"/>
  <c r="IP5" i="1"/>
  <c r="IP7" i="1"/>
  <c r="IR6" i="1" l="1"/>
  <c r="IQ7" i="1"/>
  <c r="IR7" i="1" l="1"/>
  <c r="IS6" i="1"/>
  <c r="IT6" i="1" l="1"/>
  <c r="IS7" i="1"/>
  <c r="IU6" i="1" l="1"/>
  <c r="IT7" i="1"/>
  <c r="IU7" i="1" l="1"/>
  <c r="IV6" i="1"/>
  <c r="IV7" i="1" l="1"/>
  <c r="IW6" i="1"/>
  <c r="IX6" i="1" l="1"/>
  <c r="IW5" i="1"/>
  <c r="IW7" i="1"/>
  <c r="IX7" i="1" l="1"/>
  <c r="IY6" i="1"/>
  <c r="IZ6" i="1" l="1"/>
  <c r="IY7" i="1"/>
  <c r="JA6" i="1" l="1"/>
  <c r="IZ7" i="1"/>
  <c r="JB6" i="1" l="1"/>
  <c r="JA7" i="1"/>
  <c r="JB7" i="1" l="1"/>
  <c r="JC6" i="1"/>
  <c r="JD6" i="1" l="1"/>
  <c r="JC7" i="1"/>
  <c r="JE6" i="1" l="1"/>
  <c r="JD5" i="1"/>
  <c r="JD7" i="1"/>
  <c r="JF6" i="1" l="1"/>
  <c r="JE7" i="1"/>
  <c r="JG6" i="1" l="1"/>
  <c r="JF7" i="1"/>
  <c r="JH6" i="1" l="1"/>
  <c r="JG7" i="1"/>
  <c r="JH7" i="1" l="1"/>
  <c r="JI6" i="1"/>
  <c r="JJ6" i="1" l="1"/>
  <c r="JI7" i="1"/>
  <c r="JK6" i="1" l="1"/>
  <c r="JJ7" i="1"/>
  <c r="JL6" i="1" l="1"/>
  <c r="JK5" i="1"/>
  <c r="JK7" i="1"/>
  <c r="JM6" i="1" l="1"/>
  <c r="JL7" i="1"/>
  <c r="JM7" i="1" l="1"/>
  <c r="JN6" i="1"/>
  <c r="JO6" i="1" l="1"/>
  <c r="JN7" i="1"/>
  <c r="JP6" i="1" l="1"/>
  <c r="JO7" i="1"/>
  <c r="JQ6" i="1" l="1"/>
  <c r="JP7" i="1"/>
  <c r="JR6" i="1" l="1"/>
  <c r="JQ7" i="1"/>
  <c r="JR5" i="1" l="1"/>
  <c r="JS6" i="1"/>
  <c r="JR7" i="1"/>
  <c r="JS7" i="1" l="1"/>
  <c r="JT6" i="1"/>
  <c r="JU6" i="1" l="1"/>
  <c r="JT7" i="1"/>
  <c r="JV6" i="1" l="1"/>
  <c r="JU7" i="1"/>
  <c r="JV7" i="1" l="1"/>
  <c r="JW6" i="1"/>
  <c r="JX6" i="1" l="1"/>
  <c r="JW7" i="1"/>
  <c r="JY6" i="1" l="1"/>
  <c r="JX7" i="1"/>
  <c r="JZ6" i="1" l="1"/>
  <c r="JY7" i="1"/>
  <c r="JY5" i="1"/>
  <c r="JZ7" i="1" l="1"/>
  <c r="KA6" i="1"/>
  <c r="KA7" i="1" l="1"/>
  <c r="KB6" i="1"/>
  <c r="KB7" i="1" l="1"/>
  <c r="KC6" i="1"/>
  <c r="KD6" i="1" l="1"/>
  <c r="KC7" i="1"/>
  <c r="KE6" i="1" l="1"/>
  <c r="KD7" i="1"/>
  <c r="KF6" i="1" l="1"/>
  <c r="KE7" i="1"/>
  <c r="KG6" i="1" l="1"/>
  <c r="KF7" i="1"/>
  <c r="KF5" i="1"/>
  <c r="KH6" i="1" l="1"/>
  <c r="KG7" i="1"/>
  <c r="KH7" i="1" l="1"/>
  <c r="KI6" i="1"/>
  <c r="KI7" i="1" l="1"/>
  <c r="KJ6" i="1"/>
  <c r="KK6" i="1" l="1"/>
  <c r="KJ7" i="1"/>
  <c r="KL6" i="1" l="1"/>
  <c r="KK7" i="1"/>
  <c r="KM6" i="1" l="1"/>
  <c r="KL7" i="1"/>
  <c r="KN6" i="1" l="1"/>
  <c r="KM7" i="1"/>
  <c r="KM5" i="1"/>
  <c r="KO6" i="1" l="1"/>
  <c r="KN7" i="1"/>
  <c r="KP6" i="1" l="1"/>
  <c r="KO7" i="1"/>
  <c r="KP7" i="1" l="1"/>
  <c r="KQ6" i="1"/>
  <c r="KR6" i="1" l="1"/>
  <c r="KQ7" i="1"/>
  <c r="KS6" i="1" l="1"/>
  <c r="KR7" i="1"/>
  <c r="KT6" i="1" l="1"/>
  <c r="KS7" i="1"/>
  <c r="KU6" i="1" l="1"/>
  <c r="KT5" i="1"/>
  <c r="KT7" i="1"/>
  <c r="KV6" i="1" l="1"/>
  <c r="KU7" i="1"/>
  <c r="KV7" i="1" l="1"/>
  <c r="KW6" i="1"/>
  <c r="KX6" i="1" l="1"/>
  <c r="KW7" i="1"/>
  <c r="KY6" i="1" l="1"/>
  <c r="KX7" i="1"/>
  <c r="KZ6" i="1" l="1"/>
  <c r="KY7" i="1"/>
  <c r="LA6" i="1" l="1"/>
  <c r="KZ7" i="1"/>
  <c r="LA7" i="1" l="1"/>
  <c r="LA5" i="1"/>
  <c r="LB6" i="1"/>
  <c r="LB7" i="1" l="1"/>
  <c r="LC6" i="1"/>
  <c r="LD6" i="1" l="1"/>
  <c r="LC7" i="1"/>
  <c r="LE6" i="1" l="1"/>
  <c r="LD7" i="1"/>
  <c r="LF6" i="1" l="1"/>
  <c r="LE7" i="1"/>
  <c r="LF7" i="1" l="1"/>
  <c r="LG6" i="1"/>
  <c r="LH6" i="1" l="1"/>
  <c r="LG7" i="1"/>
  <c r="LH7" i="1" l="1"/>
  <c r="LH5" i="1"/>
  <c r="LI6" i="1"/>
  <c r="LJ6" i="1" l="1"/>
  <c r="LI7" i="1"/>
  <c r="LK6" i="1" l="1"/>
  <c r="LJ7" i="1"/>
  <c r="LL6" i="1" l="1"/>
  <c r="LK7" i="1"/>
  <c r="LM6" i="1" l="1"/>
  <c r="LL7" i="1"/>
  <c r="LN6" i="1" l="1"/>
  <c r="LM7" i="1"/>
  <c r="LN7" i="1" l="1"/>
  <c r="LO6" i="1"/>
  <c r="LP6" i="1" l="1"/>
  <c r="LO7" i="1"/>
  <c r="LO5" i="1"/>
  <c r="LQ6" i="1" l="1"/>
  <c r="LP7" i="1"/>
  <c r="LR6" i="1" l="1"/>
  <c r="LQ7" i="1"/>
  <c r="LS6" i="1" l="1"/>
  <c r="LR7" i="1"/>
  <c r="LT6" i="1" l="1"/>
  <c r="LS7" i="1"/>
  <c r="LU6" i="1" l="1"/>
  <c r="LT7" i="1"/>
  <c r="LV6" i="1" l="1"/>
  <c r="LU7" i="1"/>
  <c r="LW6" i="1" l="1"/>
  <c r="LV7" i="1"/>
  <c r="LV5" i="1"/>
  <c r="LX6" i="1" l="1"/>
  <c r="LW7" i="1"/>
  <c r="LX7" i="1" l="1"/>
  <c r="LY6" i="1"/>
  <c r="LY7" i="1" l="1"/>
  <c r="LZ6" i="1"/>
  <c r="LZ7" i="1" l="1"/>
  <c r="MA6" i="1"/>
  <c r="MB6" i="1" l="1"/>
  <c r="MA7" i="1"/>
  <c r="MC6" i="1" l="1"/>
  <c r="MB7" i="1"/>
  <c r="MD6" i="1" l="1"/>
  <c r="MC5" i="1"/>
  <c r="MC7" i="1"/>
  <c r="MD7" i="1" l="1"/>
  <c r="ME6" i="1"/>
  <c r="ME7" i="1" l="1"/>
  <c r="MF6" i="1"/>
  <c r="MG6" i="1" l="1"/>
  <c r="MF7" i="1"/>
  <c r="MH6" i="1" l="1"/>
  <c r="MG7" i="1"/>
  <c r="MI6" i="1" l="1"/>
  <c r="MH7" i="1"/>
  <c r="MI7" i="1" l="1"/>
  <c r="MJ6" i="1"/>
  <c r="MK6" i="1" l="1"/>
  <c r="MJ7" i="1"/>
  <c r="MJ5" i="1"/>
  <c r="ML6" i="1" l="1"/>
  <c r="MK7" i="1"/>
  <c r="MM6" i="1" l="1"/>
  <c r="ML7" i="1"/>
  <c r="MN6" i="1" l="1"/>
  <c r="MM7" i="1"/>
  <c r="MO6" i="1" l="1"/>
  <c r="MN7" i="1"/>
  <c r="MP6" i="1" l="1"/>
  <c r="MO7" i="1"/>
  <c r="MQ6" i="1" l="1"/>
  <c r="MP7" i="1"/>
  <c r="MQ5" i="1" l="1"/>
  <c r="MQ7" i="1"/>
  <c r="MR6" i="1"/>
  <c r="MR7" i="1" l="1"/>
  <c r="MS6" i="1"/>
  <c r="MT6" i="1" l="1"/>
  <c r="MS7" i="1"/>
  <c r="MU6" i="1" l="1"/>
  <c r="MT7" i="1"/>
  <c r="MU7" i="1" l="1"/>
  <c r="MV6" i="1"/>
  <c r="MW6" i="1" l="1"/>
  <c r="MV7" i="1"/>
  <c r="MX6" i="1" l="1"/>
  <c r="MW7" i="1"/>
  <c r="MY6" i="1" l="1"/>
  <c r="MX7" i="1"/>
  <c r="MX5" i="1"/>
  <c r="MZ6" i="1" l="1"/>
  <c r="MY7" i="1"/>
  <c r="MZ7" i="1" l="1"/>
  <c r="NA6" i="1"/>
  <c r="NB6" i="1" l="1"/>
  <c r="NA7" i="1"/>
  <c r="NB7" i="1" l="1"/>
  <c r="NC6" i="1"/>
  <c r="NC7" i="1" l="1"/>
  <c r="ND6" i="1"/>
  <c r="NE6" i="1" l="1"/>
  <c r="ND7" i="1"/>
  <c r="NE7" i="1" l="1"/>
  <c r="NF6" i="1"/>
  <c r="NE5" i="1"/>
  <c r="NG6" i="1" l="1"/>
  <c r="NF7" i="1"/>
  <c r="NH6" i="1" l="1"/>
  <c r="NG7" i="1"/>
  <c r="NI6" i="1" l="1"/>
  <c r="NH7" i="1"/>
  <c r="NI7" i="1" l="1"/>
  <c r="NJ6" i="1"/>
  <c r="NK6" i="1" l="1"/>
  <c r="NJ7" i="1"/>
  <c r="NK7" i="1" l="1"/>
  <c r="NL6" i="1"/>
  <c r="NM6" i="1" l="1"/>
  <c r="NM7" i="1" s="1"/>
  <c r="N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Gestión Segura Y Abogados SAS</author>
    <author>User</author>
    <author>tc={BFE8AF16-CB36-47B6-A77C-067034428137}</author>
    <author>tc={CFF2B188-CD50-445F-8AA1-8F2835693955}</author>
  </authors>
  <commentList>
    <comment ref="M1" authorId="0" shapeId="0" xr:uid="{90A7C5AE-D929-4A35-BF3E-D178F77D7C64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Colocar el nombre del plan segúnel proceso a que pertenezca</t>
        </r>
      </text>
    </comment>
    <comment ref="H4" authorId="1" shapeId="0" xr:uid="{949FC8CF-D706-48ED-9450-5D36BDA462F4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A5" authorId="2" shapeId="0" xr:uid="{BFE8AF16-CB36-47B6-A77C-06703442813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Enumerar las actividades</t>
        </r>
      </text>
    </comment>
    <comment ref="G7" authorId="3" shapeId="0" xr:uid="{CFF2B188-CD50-445F-8AA1-8F283569395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modificar esta columna</t>
        </r>
      </text>
    </comment>
    <comment ref="H7" authorId="1" shapeId="0" xr:uid="{5501A7DC-B629-4AB0-A47B-CADCE44AAEB4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61091E77-962E-42C5-8D62-9E9B93EF5A01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16BC5566-2569-4819-8EE1-47B60B807191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1F7567D6-2D10-47E7-9DF0-0A6E08AEC51D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4F30C0A5-C86E-46AC-87C6-C03F67316AF3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20276701-C38C-4BFC-AE55-9E487F9426BA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81EEE93A-0B06-4477-8339-CCF9117AF6F5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8720C3AE-F1F9-4641-A485-54BCDA16DBE8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0DA1E034-5FCE-41DE-B2FF-4FA412BF2C22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8B5CAC9A-41B6-43CE-BDEB-5C65B82CE967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46CA2334-2152-41C4-B909-46E315A13EE2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B22A9A34-B128-4293-BEE4-58E29F384662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71A712D7-8853-4ADD-83A5-7E07D6EF4616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<sst xmlns="http://schemas.openxmlformats.org/spreadsheetml/2006/main" count="217" uniqueCount="59">
  <si>
    <t>PROYECTO:</t>
  </si>
  <si>
    <t>AVANCE A:</t>
  </si>
  <si>
    <t>Total</t>
  </si>
  <si>
    <t>Estado</t>
  </si>
  <si>
    <t>FECHA INICIAL</t>
  </si>
  <si>
    <t>OBSERVACIONES</t>
  </si>
  <si>
    <t>No.</t>
  </si>
  <si>
    <t>ACTIVIDAD</t>
  </si>
  <si>
    <t>INICIO</t>
  </si>
  <si>
    <t>FIN</t>
  </si>
  <si>
    <t>DIAS</t>
  </si>
  <si>
    <t>% AVANCE EN TIEMPO</t>
  </si>
  <si>
    <t>%AVANCE DE LA ACTIVIDAD</t>
  </si>
  <si>
    <t>ESTADO</t>
  </si>
  <si>
    <t>RESPONSABLE</t>
  </si>
  <si>
    <t>Festivos 2023</t>
  </si>
  <si>
    <t>domingo</t>
  </si>
  <si>
    <t>Año Nuevo</t>
  </si>
  <si>
    <t>lunes</t>
  </si>
  <si>
    <t>Día de los Reyes Magos</t>
  </si>
  <si>
    <t>Día de San José</t>
  </si>
  <si>
    <t>jueves</t>
  </si>
  <si>
    <t>Jueves Santo</t>
  </si>
  <si>
    <t>viernes</t>
  </si>
  <si>
    <t>Viernes Santo</t>
  </si>
  <si>
    <t>Día del Trabajo</t>
  </si>
  <si>
    <t>Día de la Ascensión</t>
  </si>
  <si>
    <t>Corpus Christi</t>
  </si>
  <si>
    <t>Sagrado Corazón</t>
  </si>
  <si>
    <t>San Pedro y San Pablo</t>
  </si>
  <si>
    <t>Día de la Independencia</t>
  </si>
  <si>
    <t>Batalla de Boyacá</t>
  </si>
  <si>
    <t>Día de la Asunción</t>
  </si>
  <si>
    <t>Celebración del Día de la Raza</t>
  </si>
  <si>
    <t>Día de todos los Santos</t>
  </si>
  <si>
    <t>Independencia de Cartagena</t>
  </si>
  <si>
    <t>Inmaculada Concepción</t>
  </si>
  <si>
    <t>Navidad</t>
  </si>
  <si>
    <t>NOTAS</t>
  </si>
  <si>
    <t>PROYECTO, EVENTO Y/O 
ACTIVIDAD PRINCIPAL</t>
  </si>
  <si>
    <t>DETALLE DEL PROYECTO, 
EVENTO Y/O ACTIVIDAD</t>
  </si>
  <si>
    <t>SOPORTES Y/O EVIDENCIAS</t>
  </si>
  <si>
    <r>
      <t xml:space="preserve">INICIO </t>
    </r>
    <r>
      <rPr>
        <b/>
        <sz val="14"/>
        <color theme="0"/>
        <rFont val="Calibri"/>
        <family val="2"/>
        <scheme val="minor"/>
      </rPr>
      <t>(dd/mm/aaaa)</t>
    </r>
  </si>
  <si>
    <r>
      <t xml:space="preserve">FIN
</t>
    </r>
    <r>
      <rPr>
        <b/>
        <sz val="14"/>
        <color theme="0"/>
        <rFont val="Calibri"/>
        <family val="2"/>
        <scheme val="minor"/>
      </rPr>
      <t>(dd/mm/aaaa)</t>
    </r>
  </si>
  <si>
    <t>AÑO</t>
  </si>
  <si>
    <t>CRONOGRAMA PLAN DE TRABAJO - PLANES MIPG</t>
  </si>
  <si>
    <t>FR-GA-002      Versión: 01     Fecha: 18/10/2023    Página 1 de 1</t>
  </si>
  <si>
    <t>TOTAL DÍAS PARA CUMPLIMIENTO</t>
  </si>
  <si>
    <t>TI</t>
  </si>
  <si>
    <t>Raúl Restrepo</t>
  </si>
  <si>
    <t>FINANCIEROS,TECNOLOGICOS,HUMANOS</t>
  </si>
  <si>
    <t>PLAN DE CAPACITACION</t>
  </si>
  <si>
    <t>PLAN DE BIENESTAR E INCENTIVOS</t>
  </si>
  <si>
    <t>CÓDIGO DE INTEGRIDAD</t>
  </si>
  <si>
    <t>CONFLICTO DE INTERES</t>
  </si>
  <si>
    <t>Publicación de la declaración de conflicto de interés en la pagina web</t>
  </si>
  <si>
    <t>Capactiación en el tema conflicto de interes</t>
  </si>
  <si>
    <t>sencibilización de los valores del código de integridad</t>
  </si>
  <si>
    <t>Taller sobre los valores del código de integridad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</si>
</sst>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dd/mm/yyyy;@"/>
    <numFmt numFmtId="165" formatCode="ddd\,\ dd/mm/yyyy"/>
    <numFmt numFmtId="166" formatCode="dd"/>
    <numFmt numFmtId="167" formatCode="mmmm"/>
    <numFmt numFmtId="168" formatCode="ddd\,\ dd/mmmm/yyyy"/>
    <numFmt numFmtId="169" formatCode="[$-240A]d&quot; de &quot;mmmm&quot; de &quot;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Open Sans"/>
      <family val="2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45B5F"/>
        <bgColor indexed="64"/>
      </patternFill>
    </fill>
    <fill>
      <patternFill patternType="solid">
        <fgColor rgb="FF579997"/>
        <bgColor indexed="64"/>
      </patternFill>
    </fill>
    <fill>
      <patternFill patternType="solid">
        <fgColor rgb="FFBCA97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indexed="64"/>
      </top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/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hair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9" fontId="7" fillId="2" borderId="11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4" fontId="10" fillId="2" borderId="15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9" fontId="10" fillId="2" borderId="15" xfId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166" fontId="16" fillId="5" borderId="18" xfId="0" applyNumberFormat="1" applyFont="1" applyFill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164" fontId="11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 wrapText="1"/>
    </xf>
    <xf numFmtId="164" fontId="11" fillId="0" borderId="30" xfId="0" applyNumberFormat="1" applyFont="1" applyBorder="1" applyAlignment="1">
      <alignment horizontal="center" vertical="center"/>
    </xf>
    <xf numFmtId="9" fontId="11" fillId="0" borderId="29" xfId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164" fontId="11" fillId="0" borderId="30" xfId="0" applyNumberFormat="1" applyFont="1" applyBorder="1" applyAlignment="1">
      <alignment horizontal="left" vertical="center"/>
    </xf>
    <xf numFmtId="166" fontId="16" fillId="5" borderId="19" xfId="0" applyNumberFormat="1" applyFont="1" applyFill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166" fontId="16" fillId="5" borderId="32" xfId="0" applyNumberFormat="1" applyFont="1" applyFill="1" applyBorder="1" applyAlignment="1">
      <alignment horizontal="center" vertical="center" textRotation="90"/>
    </xf>
    <xf numFmtId="166" fontId="16" fillId="5" borderId="20" xfId="0" applyNumberFormat="1" applyFont="1" applyFill="1" applyBorder="1" applyAlignment="1">
      <alignment horizontal="center" vertical="center" textRotation="90"/>
    </xf>
    <xf numFmtId="166" fontId="16" fillId="5" borderId="34" xfId="0" applyNumberFormat="1" applyFont="1" applyFill="1" applyBorder="1" applyAlignment="1">
      <alignment horizontal="center" vertical="center" textRotation="90"/>
    </xf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1" fontId="0" fillId="0" borderId="0" xfId="0" applyNumberFormat="1" applyAlignment="1">
      <alignment horizontal="center" vertical="center"/>
    </xf>
    <xf numFmtId="10" fontId="11" fillId="0" borderId="28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5" fillId="6" borderId="18" xfId="1" applyNumberFormat="1" applyFont="1" applyFill="1" applyBorder="1" applyAlignment="1">
      <alignment horizontal="center" vertical="center"/>
    </xf>
    <xf numFmtId="10" fontId="7" fillId="2" borderId="11" xfId="1" applyNumberFormat="1" applyFont="1" applyFill="1" applyBorder="1" applyAlignment="1">
      <alignment horizontal="center" vertical="center"/>
    </xf>
    <xf numFmtId="10" fontId="10" fillId="2" borderId="16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" fontId="21" fillId="0" borderId="0" xfId="1" applyNumberFormat="1" applyFont="1" applyBorder="1" applyAlignment="1">
      <alignment horizontal="center" vertical="center"/>
    </xf>
    <xf numFmtId="9" fontId="21" fillId="0" borderId="0" xfId="1" applyFont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167" fontId="9" fillId="8" borderId="25" xfId="0" applyNumberFormat="1" applyFont="1" applyFill="1" applyBorder="1" applyAlignment="1">
      <alignment vertical="center" wrapText="1"/>
    </xf>
    <xf numFmtId="167" fontId="9" fillId="8" borderId="19" xfId="0" applyNumberFormat="1" applyFont="1" applyFill="1" applyBorder="1" applyAlignment="1">
      <alignment vertical="center" wrapText="1"/>
    </xf>
    <xf numFmtId="9" fontId="11" fillId="0" borderId="29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9" fontId="21" fillId="0" borderId="0" xfId="1" applyFont="1" applyBorder="1" applyAlignment="1" applyProtection="1">
      <alignment horizontal="center" vertical="center"/>
      <protection hidden="1"/>
    </xf>
    <xf numFmtId="14" fontId="26" fillId="9" borderId="40" xfId="0" applyNumberFormat="1" applyFont="1" applyFill="1" applyBorder="1" applyAlignment="1">
      <alignment horizontal="left" vertical="top" wrapText="1"/>
    </xf>
    <xf numFmtId="0" fontId="26" fillId="9" borderId="40" xfId="0" applyFont="1" applyFill="1" applyBorder="1" applyAlignment="1">
      <alignment horizontal="left" vertical="top" wrapText="1"/>
    </xf>
    <xf numFmtId="0" fontId="24" fillId="0" borderId="0" xfId="0" applyFont="1"/>
    <xf numFmtId="0" fontId="27" fillId="9" borderId="40" xfId="2" applyFont="1" applyFill="1" applyBorder="1" applyAlignment="1">
      <alignment horizontal="left" vertical="top" wrapText="1"/>
    </xf>
    <xf numFmtId="9" fontId="11" fillId="0" borderId="28" xfId="1" applyFont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10" fontId="0" fillId="0" borderId="0" xfId="1" applyNumberFormat="1" applyFont="1" applyBorder="1" applyAlignment="1" applyProtection="1">
      <alignment horizontal="center" vertical="center"/>
      <protection hidden="1"/>
    </xf>
    <xf numFmtId="9" fontId="0" fillId="0" borderId="0" xfId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9" fontId="0" fillId="0" borderId="0" xfId="1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4" fontId="11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9" fontId="5" fillId="6" borderId="14" xfId="1" applyFont="1" applyFill="1" applyBorder="1" applyAlignment="1" applyProtection="1">
      <alignment horizontal="center" vertical="center"/>
      <protection hidden="1"/>
    </xf>
    <xf numFmtId="0" fontId="11" fillId="0" borderId="36" xfId="0" applyFont="1" applyBorder="1" applyProtection="1">
      <protection hidden="1"/>
    </xf>
    <xf numFmtId="0" fontId="11" fillId="0" borderId="37" xfId="0" applyFont="1" applyBorder="1" applyProtection="1">
      <protection hidden="1"/>
    </xf>
    <xf numFmtId="0" fontId="11" fillId="0" borderId="43" xfId="0" applyFont="1" applyBorder="1" applyProtection="1">
      <protection hidden="1"/>
    </xf>
    <xf numFmtId="0" fontId="11" fillId="0" borderId="42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9" fontId="4" fillId="0" borderId="0" xfId="1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4" fontId="24" fillId="0" borderId="0" xfId="0" applyNumberFormat="1" applyFont="1" applyAlignment="1" applyProtection="1">
      <alignment horizontal="center" vertical="center" wrapText="1"/>
      <protection hidden="1"/>
    </xf>
    <xf numFmtId="1" fontId="35" fillId="5" borderId="46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0" xfId="1" applyNumberFormat="1" applyFont="1" applyAlignment="1" applyProtection="1">
      <alignment horizontal="center" vertical="center" wrapText="1"/>
      <protection hidden="1"/>
    </xf>
    <xf numFmtId="1" fontId="4" fillId="0" borderId="0" xfId="1" applyNumberFormat="1" applyFont="1" applyBorder="1" applyAlignment="1" applyProtection="1">
      <alignment horizontal="center" vertical="center" wrapText="1"/>
      <protection hidden="1"/>
    </xf>
    <xf numFmtId="14" fontId="31" fillId="0" borderId="0" xfId="1" applyNumberFormat="1" applyFont="1" applyFill="1" applyBorder="1" applyAlignment="1" applyProtection="1">
      <alignment horizontal="center" vertical="center" wrapText="1"/>
      <protection hidden="1"/>
    </xf>
    <xf numFmtId="9" fontId="22" fillId="0" borderId="0" xfId="1" applyFont="1" applyFill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vertical="center" wrapText="1"/>
      <protection hidden="1"/>
    </xf>
    <xf numFmtId="9" fontId="22" fillId="0" borderId="0" xfId="1" applyFont="1" applyFill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1" fillId="0" borderId="50" xfId="0" applyFont="1" applyBorder="1" applyAlignment="1" applyProtection="1">
      <alignment horizontal="center" vertical="center"/>
      <protection locked="0"/>
    </xf>
    <xf numFmtId="169" fontId="24" fillId="0" borderId="52" xfId="0" applyNumberFormat="1" applyFont="1" applyBorder="1" applyAlignment="1" applyProtection="1">
      <alignment horizontal="center" vertical="center" wrapText="1"/>
      <protection locked="0"/>
    </xf>
    <xf numFmtId="169" fontId="24" fillId="0" borderId="51" xfId="0" applyNumberFormat="1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left" wrapText="1"/>
      <protection hidden="1"/>
    </xf>
    <xf numFmtId="0" fontId="11" fillId="0" borderId="51" xfId="0" applyFont="1" applyBorder="1" applyAlignment="1" applyProtection="1">
      <alignment horizontal="justify" vertical="center" wrapText="1"/>
      <protection locked="0"/>
    </xf>
    <xf numFmtId="0" fontId="11" fillId="0" borderId="52" xfId="0" applyFont="1" applyBorder="1" applyAlignment="1" applyProtection="1">
      <alignment horizontal="justify" vertical="center" wrapText="1"/>
      <protection locked="0"/>
    </xf>
    <xf numFmtId="0" fontId="29" fillId="0" borderId="51" xfId="0" applyFont="1" applyBorder="1" applyAlignment="1" applyProtection="1">
      <alignment horizontal="justify" vertical="center" wrapText="1"/>
      <protection locked="0"/>
    </xf>
    <xf numFmtId="0" fontId="29" fillId="0" borderId="52" xfId="0" applyFont="1" applyBorder="1" applyAlignment="1" applyProtection="1">
      <alignment horizontal="justify" vertical="center" wrapText="1"/>
      <protection locked="0"/>
    </xf>
    <xf numFmtId="0" fontId="11" fillId="0" borderId="53" xfId="0" applyFont="1" applyBorder="1" applyProtection="1">
      <protection hidden="1"/>
    </xf>
    <xf numFmtId="0" fontId="11" fillId="0" borderId="54" xfId="0" applyFont="1" applyBorder="1" applyProtection="1">
      <protection hidden="1"/>
    </xf>
    <xf numFmtId="0" fontId="11" fillId="0" borderId="55" xfId="0" applyFont="1" applyBorder="1" applyProtection="1">
      <protection hidden="1"/>
    </xf>
    <xf numFmtId="0" fontId="11" fillId="0" borderId="56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60" xfId="0" applyFont="1" applyBorder="1" applyProtection="1">
      <protection hidden="1"/>
    </xf>
    <xf numFmtId="0" fontId="11" fillId="0" borderId="60" xfId="0" applyFont="1" applyBorder="1" applyAlignment="1" applyProtection="1">
      <alignment horizontal="left"/>
      <protection hidden="1"/>
    </xf>
    <xf numFmtId="0" fontId="11" fillId="0" borderId="60" xfId="0" applyFont="1" applyBorder="1" applyAlignment="1" applyProtection="1">
      <alignment wrapText="1"/>
      <protection hidden="1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justify" vertical="center" wrapText="1"/>
      <protection locked="0"/>
    </xf>
    <xf numFmtId="0" fontId="11" fillId="0" borderId="63" xfId="0" applyFont="1" applyBorder="1" applyAlignment="1" applyProtection="1">
      <alignment horizontal="justify" vertical="center" wrapText="1"/>
      <protection locked="0"/>
    </xf>
    <xf numFmtId="169" fontId="24" fillId="0" borderId="63" xfId="0" applyNumberFormat="1" applyFont="1" applyBorder="1" applyAlignment="1" applyProtection="1">
      <alignment horizontal="center" vertical="center" wrapText="1"/>
      <protection locked="0"/>
    </xf>
    <xf numFmtId="169" fontId="24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/>
      <protection hidden="1"/>
    </xf>
    <xf numFmtId="9" fontId="11" fillId="0" borderId="16" xfId="1" applyFont="1" applyBorder="1" applyAlignment="1" applyProtection="1">
      <alignment horizontal="center" vertical="center"/>
      <protection hidden="1"/>
    </xf>
    <xf numFmtId="9" fontId="11" fillId="0" borderId="64" xfId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hidden="1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Protection="1">
      <protection hidden="1"/>
    </xf>
    <xf numFmtId="0" fontId="11" fillId="0" borderId="66" xfId="0" applyFont="1" applyBorder="1" applyProtection="1">
      <protection hidden="1"/>
    </xf>
    <xf numFmtId="0" fontId="11" fillId="0" borderId="67" xfId="0" applyFont="1" applyBorder="1" applyProtection="1">
      <protection hidden="1"/>
    </xf>
    <xf numFmtId="0" fontId="11" fillId="0" borderId="68" xfId="0" applyFont="1" applyBorder="1" applyProtection="1">
      <protection hidden="1"/>
    </xf>
    <xf numFmtId="0" fontId="11" fillId="0" borderId="70" xfId="0" applyFont="1" applyBorder="1" applyAlignment="1" applyProtection="1">
      <alignment wrapText="1"/>
      <protection hidden="1"/>
    </xf>
    <xf numFmtId="167" fontId="9" fillId="8" borderId="0" xfId="0" applyNumberFormat="1" applyFont="1" applyFill="1" applyAlignment="1" applyProtection="1">
      <alignment horizontal="center" vertical="center" wrapText="1"/>
      <protection hidden="1"/>
    </xf>
    <xf numFmtId="0" fontId="7" fillId="11" borderId="8" xfId="0" applyFont="1" applyFill="1" applyBorder="1" applyAlignment="1" applyProtection="1">
      <alignment horizontal="center" wrapText="1"/>
      <protection hidden="1"/>
    </xf>
    <xf numFmtId="14" fontId="32" fillId="11" borderId="8" xfId="0" applyNumberFormat="1" applyFont="1" applyFill="1" applyBorder="1" applyAlignment="1" applyProtection="1">
      <alignment horizontal="center" wrapText="1"/>
      <protection hidden="1"/>
    </xf>
    <xf numFmtId="0" fontId="7" fillId="11" borderId="8" xfId="0" applyFont="1" applyFill="1" applyBorder="1" applyAlignment="1" applyProtection="1">
      <alignment horizontal="center"/>
      <protection hidden="1"/>
    </xf>
    <xf numFmtId="9" fontId="7" fillId="11" borderId="8" xfId="1" applyFont="1" applyFill="1" applyBorder="1" applyAlignment="1" applyProtection="1">
      <alignment horizontal="center"/>
      <protection hidden="1"/>
    </xf>
    <xf numFmtId="0" fontId="7" fillId="11" borderId="44" xfId="0" applyFont="1" applyFill="1" applyBorder="1" applyAlignment="1" applyProtection="1">
      <alignment horizontal="center"/>
      <protection hidden="1"/>
    </xf>
    <xf numFmtId="0" fontId="7" fillId="11" borderId="0" xfId="0" applyFont="1" applyFill="1" applyAlignment="1" applyProtection="1">
      <alignment horizontal="center" wrapText="1"/>
      <protection hidden="1"/>
    </xf>
    <xf numFmtId="168" fontId="2" fillId="8" borderId="25" xfId="0" applyNumberFormat="1" applyFont="1" applyFill="1" applyBorder="1" applyProtection="1">
      <protection hidden="1"/>
    </xf>
    <xf numFmtId="0" fontId="7" fillId="11" borderId="11" xfId="0" applyFont="1" applyFill="1" applyBorder="1" applyAlignment="1" applyProtection="1">
      <alignment horizontal="center" wrapText="1"/>
      <protection hidden="1"/>
    </xf>
    <xf numFmtId="14" fontId="32" fillId="11" borderId="11" xfId="0" applyNumberFormat="1" applyFont="1" applyFill="1" applyBorder="1" applyAlignment="1" applyProtection="1">
      <alignment horizontal="center" wrapText="1"/>
      <protection hidden="1"/>
    </xf>
    <xf numFmtId="0" fontId="7" fillId="11" borderId="11" xfId="0" applyFont="1" applyFill="1" applyBorder="1" applyAlignment="1" applyProtection="1">
      <alignment horizontal="center"/>
      <protection hidden="1"/>
    </xf>
    <xf numFmtId="9" fontId="7" fillId="11" borderId="11" xfId="1" applyFont="1" applyFill="1" applyBorder="1" applyAlignment="1" applyProtection="1">
      <alignment horizontal="center"/>
      <protection hidden="1"/>
    </xf>
    <xf numFmtId="0" fontId="7" fillId="11" borderId="10" xfId="0" applyFont="1" applyFill="1" applyBorder="1" applyAlignment="1" applyProtection="1">
      <alignment horizontal="center"/>
      <protection hidden="1"/>
    </xf>
    <xf numFmtId="166" fontId="16" fillId="5" borderId="19" xfId="0" applyNumberFormat="1" applyFont="1" applyFill="1" applyBorder="1" applyAlignment="1" applyProtection="1">
      <alignment horizontal="center" textRotation="90"/>
      <protection hidden="1"/>
    </xf>
    <xf numFmtId="166" fontId="16" fillId="5" borderId="18" xfId="0" applyNumberFormat="1" applyFont="1" applyFill="1" applyBorder="1" applyAlignment="1" applyProtection="1">
      <alignment horizontal="center" textRotation="90"/>
      <protection hidden="1"/>
    </xf>
    <xf numFmtId="166" fontId="16" fillId="5" borderId="20" xfId="0" applyNumberFormat="1" applyFont="1" applyFill="1" applyBorder="1" applyAlignment="1" applyProtection="1">
      <alignment horizontal="center" textRotation="90"/>
      <protection hidden="1"/>
    </xf>
    <xf numFmtId="166" fontId="16" fillId="5" borderId="34" xfId="0" applyNumberFormat="1" applyFont="1" applyFill="1" applyBorder="1" applyAlignment="1" applyProtection="1">
      <alignment horizontal="center" textRotation="90"/>
      <protection hidden="1"/>
    </xf>
    <xf numFmtId="166" fontId="16" fillId="5" borderId="32" xfId="0" applyNumberFormat="1" applyFont="1" applyFill="1" applyBorder="1" applyAlignment="1" applyProtection="1">
      <alignment horizontal="center" textRotation="90"/>
      <protection hidden="1"/>
    </xf>
    <xf numFmtId="0" fontId="13" fillId="11" borderId="10" xfId="0" applyFont="1" applyFill="1" applyBorder="1" applyAlignment="1" applyProtection="1">
      <alignment horizontal="center" wrapText="1"/>
      <protection hidden="1"/>
    </xf>
    <xf numFmtId="0" fontId="10" fillId="11" borderId="10" xfId="0" applyFont="1" applyFill="1" applyBorder="1" applyAlignment="1" applyProtection="1">
      <alignment horizontal="center" wrapText="1"/>
      <protection hidden="1"/>
    </xf>
    <xf numFmtId="0" fontId="10" fillId="11" borderId="11" xfId="0" applyFont="1" applyFill="1" applyBorder="1" applyAlignment="1" applyProtection="1">
      <alignment horizontal="center" wrapText="1"/>
      <protection hidden="1"/>
    </xf>
    <xf numFmtId="14" fontId="8" fillId="11" borderId="11" xfId="0" applyNumberFormat="1" applyFont="1" applyFill="1" applyBorder="1" applyAlignment="1" applyProtection="1">
      <alignment horizontal="center" wrapText="1"/>
      <protection hidden="1"/>
    </xf>
    <xf numFmtId="9" fontId="10" fillId="11" borderId="10" xfId="1" applyFont="1" applyFill="1" applyBorder="1" applyAlignment="1" applyProtection="1">
      <alignment horizontal="center" wrapText="1"/>
      <protection hidden="1"/>
    </xf>
    <xf numFmtId="9" fontId="10" fillId="11" borderId="11" xfId="1" applyFont="1" applyFill="1" applyBorder="1" applyAlignment="1" applyProtection="1">
      <alignment horizontal="center" wrapText="1"/>
      <protection hidden="1"/>
    </xf>
    <xf numFmtId="0" fontId="10" fillId="11" borderId="10" xfId="0" applyFont="1" applyFill="1" applyBorder="1" applyAlignment="1" applyProtection="1">
      <alignment horizontal="center"/>
      <protection hidden="1"/>
    </xf>
    <xf numFmtId="0" fontId="10" fillId="11" borderId="12" xfId="0" applyFont="1" applyFill="1" applyBorder="1" applyAlignment="1" applyProtection="1">
      <alignment horizontal="center" wrapText="1"/>
      <protection hidden="1"/>
    </xf>
    <xf numFmtId="0" fontId="34" fillId="11" borderId="0" xfId="0" applyFont="1" applyFill="1" applyAlignment="1" applyProtection="1">
      <alignment horizontal="center" wrapText="1"/>
      <protection hidden="1"/>
    </xf>
    <xf numFmtId="0" fontId="17" fillId="8" borderId="22" xfId="0" applyFont="1" applyFill="1" applyBorder="1" applyAlignment="1" applyProtection="1">
      <alignment horizontal="center"/>
      <protection hidden="1"/>
    </xf>
    <xf numFmtId="0" fontId="17" fillId="8" borderId="14" xfId="0" applyFont="1" applyFill="1" applyBorder="1" applyAlignment="1" applyProtection="1">
      <alignment horizontal="center"/>
      <protection hidden="1"/>
    </xf>
    <xf numFmtId="0" fontId="17" fillId="8" borderId="21" xfId="0" applyFont="1" applyFill="1" applyBorder="1" applyAlignment="1" applyProtection="1">
      <alignment horizontal="center"/>
      <protection hidden="1"/>
    </xf>
    <xf numFmtId="0" fontId="17" fillId="8" borderId="35" xfId="0" applyFont="1" applyFill="1" applyBorder="1" applyAlignment="1" applyProtection="1">
      <alignment horizontal="center"/>
      <protection hidden="1"/>
    </xf>
    <xf numFmtId="0" fontId="17" fillId="8" borderId="33" xfId="0" applyFont="1" applyFill="1" applyBorder="1" applyAlignment="1" applyProtection="1">
      <alignment horizontal="center"/>
      <protection hidden="1"/>
    </xf>
    <xf numFmtId="0" fontId="7" fillId="11" borderId="44" xfId="0" applyFont="1" applyFill="1" applyBorder="1" applyAlignment="1" applyProtection="1">
      <alignment wrapText="1"/>
      <protection hidden="1"/>
    </xf>
    <xf numFmtId="0" fontId="7" fillId="11" borderId="10" xfId="0" applyFont="1" applyFill="1" applyBorder="1" applyAlignment="1" applyProtection="1">
      <alignment wrapText="1"/>
      <protection hidden="1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169" fontId="38" fillId="0" borderId="18" xfId="0" applyNumberFormat="1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/>
      <protection hidden="1"/>
    </xf>
    <xf numFmtId="9" fontId="38" fillId="0" borderId="18" xfId="1" applyFont="1" applyBorder="1" applyAlignment="1" applyProtection="1">
      <alignment horizontal="center" vertical="center"/>
      <protection hidden="1"/>
    </xf>
    <xf numFmtId="10" fontId="38" fillId="0" borderId="18" xfId="1" applyNumberFormat="1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>
      <alignment horizontal="center" vertical="center" wrapText="1"/>
    </xf>
    <xf numFmtId="9" fontId="38" fillId="0" borderId="18" xfId="1" applyFont="1" applyBorder="1" applyAlignment="1" applyProtection="1">
      <alignment horizontal="center" vertical="center"/>
      <protection locked="0"/>
    </xf>
    <xf numFmtId="0" fontId="0" fillId="13" borderId="18" xfId="0" applyFill="1" applyBorder="1" applyAlignment="1">
      <alignment horizontal="center" vertical="center" wrapText="1"/>
    </xf>
    <xf numFmtId="0" fontId="11" fillId="0" borderId="39" xfId="0" applyFont="1" applyBorder="1" applyAlignment="1" applyProtection="1">
      <alignment horizontal="left" wrapText="1"/>
      <protection hidden="1"/>
    </xf>
    <xf numFmtId="0" fontId="11" fillId="0" borderId="69" xfId="0" applyFont="1" applyBorder="1" applyAlignment="1" applyProtection="1">
      <alignment horizontal="left" wrapText="1"/>
      <protection hidden="1"/>
    </xf>
    <xf numFmtId="0" fontId="11" fillId="0" borderId="59" xfId="0" applyFont="1" applyBorder="1" applyAlignment="1" applyProtection="1">
      <alignment horizontal="left" wrapText="1"/>
      <protection hidden="1"/>
    </xf>
    <xf numFmtId="165" fontId="23" fillId="10" borderId="14" xfId="1" applyNumberFormat="1" applyFont="1" applyFill="1" applyBorder="1" applyAlignment="1" applyProtection="1">
      <alignment horizontal="center" vertical="center"/>
      <protection locked="0"/>
    </xf>
    <xf numFmtId="168" fontId="2" fillId="8" borderId="25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68" fontId="2" fillId="8" borderId="19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57" xfId="0" applyFont="1" applyBorder="1" applyAlignment="1" applyProtection="1">
      <alignment horizontal="left" wrapText="1"/>
      <protection hidden="1"/>
    </xf>
    <xf numFmtId="0" fontId="11" fillId="0" borderId="58" xfId="0" applyFont="1" applyBorder="1" applyAlignment="1" applyProtection="1">
      <alignment horizontal="left" wrapText="1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9" fontId="21" fillId="0" borderId="0" xfId="1" applyFont="1" applyFill="1" applyBorder="1" applyAlignment="1" applyProtection="1">
      <alignment horizontal="right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37" fillId="12" borderId="47" xfId="0" applyFont="1" applyFill="1" applyBorder="1" applyAlignment="1" applyProtection="1">
      <alignment horizontal="center" vertical="center"/>
      <protection locked="0"/>
    </xf>
    <xf numFmtId="0" fontId="37" fillId="12" borderId="48" xfId="0" applyFont="1" applyFill="1" applyBorder="1" applyAlignment="1" applyProtection="1">
      <alignment horizontal="center" vertical="center"/>
      <protection locked="0"/>
    </xf>
    <xf numFmtId="0" fontId="37" fillId="12" borderId="49" xfId="0" applyFont="1" applyFill="1" applyBorder="1" applyAlignment="1" applyProtection="1">
      <alignment horizontal="center" vertical="center"/>
      <protection locked="0"/>
    </xf>
    <xf numFmtId="0" fontId="7" fillId="11" borderId="44" xfId="0" applyFont="1" applyFill="1" applyBorder="1" applyAlignment="1" applyProtection="1">
      <alignment horizontal="center" wrapText="1"/>
      <protection hidden="1"/>
    </xf>
    <xf numFmtId="0" fontId="7" fillId="11" borderId="10" xfId="0" applyFont="1" applyFill="1" applyBorder="1" applyAlignment="1" applyProtection="1">
      <alignment horizontal="center" wrapText="1"/>
      <protection hidden="1"/>
    </xf>
    <xf numFmtId="168" fontId="2" fillId="8" borderId="20" xfId="0" applyNumberFormat="1" applyFont="1" applyFill="1" applyBorder="1" applyAlignment="1" applyProtection="1">
      <alignment horizontal="center"/>
      <protection hidden="1"/>
    </xf>
    <xf numFmtId="167" fontId="9" fillId="0" borderId="24" xfId="0" applyNumberFormat="1" applyFont="1" applyBorder="1" applyAlignment="1" applyProtection="1">
      <alignment horizontal="center" vertical="center" wrapText="1"/>
      <protection hidden="1"/>
    </xf>
    <xf numFmtId="0" fontId="30" fillId="11" borderId="45" xfId="0" applyFont="1" applyFill="1" applyBorder="1" applyAlignment="1" applyProtection="1">
      <alignment horizontal="center" wrapText="1"/>
      <protection hidden="1"/>
    </xf>
    <xf numFmtId="0" fontId="30" fillId="11" borderId="12" xfId="0" applyFont="1" applyFill="1" applyBorder="1" applyAlignment="1" applyProtection="1">
      <alignment horizont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23" fillId="10" borderId="41" xfId="0" applyFont="1" applyFill="1" applyBorder="1" applyAlignment="1">
      <alignment horizontal="center" vertical="center"/>
    </xf>
    <xf numFmtId="168" fontId="2" fillId="8" borderId="20" xfId="0" applyNumberFormat="1" applyFont="1" applyFill="1" applyBorder="1" applyAlignment="1">
      <alignment horizontal="center" vertical="center"/>
    </xf>
    <xf numFmtId="168" fontId="2" fillId="8" borderId="25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9" fillId="8" borderId="20" xfId="0" applyNumberFormat="1" applyFont="1" applyFill="1" applyBorder="1" applyAlignment="1">
      <alignment horizontal="center" vertical="center" wrapText="1"/>
    </xf>
    <xf numFmtId="167" fontId="9" fillId="8" borderId="25" xfId="0" applyNumberFormat="1" applyFont="1" applyFill="1" applyBorder="1" applyAlignment="1">
      <alignment horizontal="center" vertical="center" wrapText="1"/>
    </xf>
    <xf numFmtId="167" fontId="9" fillId="8" borderId="19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9" fontId="22" fillId="7" borderId="0" xfId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5" fillId="5" borderId="18" xfId="1" applyNumberFormat="1" applyFont="1" applyFill="1" applyBorder="1" applyAlignment="1">
      <alignment horizontal="center" vertical="center"/>
    </xf>
    <xf numFmtId="168" fontId="2" fillId="8" borderId="1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90"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</dxfs>
  <tableStyles count="1" defaultTableStyle="TableStyleMedium2" defaultPivotStyle="PivotStyleLight16">
    <tableStyle name="Invisible" pivot="0" table="0" count="0" xr9:uid="{12552B4A-BA89-4C75-AC8D-755DF8008167}"/>
  </tableStyles>
  <colors>
    <mruColors>
      <color rgb="FF00B050"/>
      <color rgb="FF996633"/>
      <color rgb="FF00FF00"/>
      <color rgb="FFFF0000"/>
      <color rgb="FFF414C4"/>
      <color rgb="FF4472C4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273091</xdr:colOff>
      <xdr:row>0</xdr:row>
      <xdr:rowOff>51193</xdr:rowOff>
    </xdr:from>
    <xdr:to>
      <xdr:col>4</xdr:col>
      <xdr:colOff>1654216</xdr:colOff>
      <xdr:row>1</xdr:row>
      <xdr:rowOff>21427</xdr:rowOff>
    </xdr:to>
    <xdr:sp macro="" textlink="">
      <xdr:nvSpPr>
        <xdr:cNvPr id="6" name="Diagrama de flujo: retraso 5">
          <a:extLst>
            <a:ext uri="{FF2B5EF4-FFF2-40B4-BE49-F238E27FC236}">
              <a16:creationId xmlns:a16="http://schemas.microsoft.com/office/drawing/2014/main" id="{3D3CC00D-6B44-4BBA-AF9E-097D260D7543}"/>
            </a:ext>
          </a:extLst>
        </xdr:cNvPr>
        <xdr:cNvSpPr/>
      </xdr:nvSpPr>
      <xdr:spPr>
        <a:xfrm rot="16200000">
          <a:off x="10254685" y="-156550"/>
          <a:ext cx="96563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C9B21D49-B02F-4BEC-B298-2C21D4AD322F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290683</xdr:colOff>
      <xdr:row>0</xdr:row>
      <xdr:rowOff>783427</xdr:rowOff>
    </xdr:from>
    <xdr:to>
      <xdr:col>4</xdr:col>
      <xdr:colOff>1659902</xdr:colOff>
      <xdr:row>1</xdr:row>
      <xdr:rowOff>21427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E45ED56-6D99-4FCB-ABE2-331B28CF6278}"/>
            </a:ext>
          </a:extLst>
        </xdr:cNvPr>
        <xdr:cNvSpPr/>
      </xdr:nvSpPr>
      <xdr:spPr>
        <a:xfrm>
          <a:off x="10064534" y="783427"/>
          <a:ext cx="1369219" cy="23340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4F7AD8CA-0167-48A3-B907-1A3A70B587BE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6</xdr:col>
      <xdr:colOff>377439</xdr:colOff>
      <xdr:row>0</xdr:row>
      <xdr:rowOff>34031</xdr:rowOff>
    </xdr:from>
    <xdr:to>
      <xdr:col>6</xdr:col>
      <xdr:colOff>1758564</xdr:colOff>
      <xdr:row>1</xdr:row>
      <xdr:rowOff>4265</xdr:rowOff>
    </xdr:to>
    <xdr:sp macro="" textlink="">
      <xdr:nvSpPr>
        <xdr:cNvPr id="15" name="Diagrama de flujo: retraso 14">
          <a:extLst>
            <a:ext uri="{FF2B5EF4-FFF2-40B4-BE49-F238E27FC236}">
              <a16:creationId xmlns:a16="http://schemas.microsoft.com/office/drawing/2014/main" id="{F9F35DAD-9795-4280-9016-631C13487B69}"/>
            </a:ext>
          </a:extLst>
        </xdr:cNvPr>
        <xdr:cNvSpPr/>
      </xdr:nvSpPr>
      <xdr:spPr>
        <a:xfrm rot="16200000">
          <a:off x="13894439" y="-173712"/>
          <a:ext cx="96563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355020</xdr:colOff>
      <xdr:row>0</xdr:row>
      <xdr:rowOff>766270</xdr:rowOff>
    </xdr:from>
    <xdr:to>
      <xdr:col>6</xdr:col>
      <xdr:colOff>1724239</xdr:colOff>
      <xdr:row>1</xdr:row>
      <xdr:rowOff>4270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869AA746-E68F-4448-94E7-6A28F46CA74A}"/>
            </a:ext>
          </a:extLst>
        </xdr:cNvPr>
        <xdr:cNvSpPr/>
      </xdr:nvSpPr>
      <xdr:spPr>
        <a:xfrm>
          <a:off x="13664277" y="766270"/>
          <a:ext cx="1369219" cy="23340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7" name="Diagrama de flujo: retraso 16">
          <a:extLst>
            <a:ext uri="{FF2B5EF4-FFF2-40B4-BE49-F238E27FC236}">
              <a16:creationId xmlns:a16="http://schemas.microsoft.com/office/drawing/2014/main" id="{189F1FD9-E324-495D-8D5B-E301407C3031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1F592554-F1F3-4FFF-87FA-3B9B229C7B4E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9" name="Diagrama de flujo: retraso 18">
          <a:extLst>
            <a:ext uri="{FF2B5EF4-FFF2-40B4-BE49-F238E27FC236}">
              <a16:creationId xmlns:a16="http://schemas.microsoft.com/office/drawing/2014/main" id="{4BFA37F5-B682-4033-8036-60D576FD76DD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3B11A7EC-B3DD-4E57-A99B-37CFE8D36C36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463249</xdr:colOff>
      <xdr:row>0</xdr:row>
      <xdr:rowOff>59774</xdr:rowOff>
    </xdr:from>
    <xdr:to>
      <xdr:col>9</xdr:col>
      <xdr:colOff>1844374</xdr:colOff>
      <xdr:row>1</xdr:row>
      <xdr:rowOff>30008</xdr:rowOff>
    </xdr:to>
    <xdr:sp macro="" textlink="">
      <xdr:nvSpPr>
        <xdr:cNvPr id="21" name="Diagrama de flujo: retraso 20">
          <a:extLst>
            <a:ext uri="{FF2B5EF4-FFF2-40B4-BE49-F238E27FC236}">
              <a16:creationId xmlns:a16="http://schemas.microsoft.com/office/drawing/2014/main" id="{EDBCADFE-7ABB-47EE-AA38-888E47789949}"/>
            </a:ext>
          </a:extLst>
        </xdr:cNvPr>
        <xdr:cNvSpPr/>
      </xdr:nvSpPr>
      <xdr:spPr>
        <a:xfrm rot="16200000">
          <a:off x="19618019" y="-147969"/>
          <a:ext cx="96563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483737</xdr:colOff>
      <xdr:row>0</xdr:row>
      <xdr:rowOff>792013</xdr:rowOff>
    </xdr:from>
    <xdr:to>
      <xdr:col>9</xdr:col>
      <xdr:colOff>1852956</xdr:colOff>
      <xdr:row>1</xdr:row>
      <xdr:rowOff>30013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CAFEE5B-FFC6-4252-A526-A580A45CD598}"/>
            </a:ext>
          </a:extLst>
        </xdr:cNvPr>
        <xdr:cNvSpPr/>
      </xdr:nvSpPr>
      <xdr:spPr>
        <a:xfrm>
          <a:off x="19430764" y="792013"/>
          <a:ext cx="1369219" cy="23340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  <xdr:twoCellAnchor editAs="oneCell">
    <xdr:from>
      <xdr:col>1</xdr:col>
      <xdr:colOff>763716</xdr:colOff>
      <xdr:row>0</xdr:row>
      <xdr:rowOff>68649</xdr:rowOff>
    </xdr:from>
    <xdr:to>
      <xdr:col>1</xdr:col>
      <xdr:colOff>2900406</xdr:colOff>
      <xdr:row>3</xdr:row>
      <xdr:rowOff>287289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7455CA-CCBB-4811-AFBA-423147478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0" y="68649"/>
          <a:ext cx="2136690" cy="1866208"/>
        </a:xfrm>
        <a:prstGeom prst="rect">
          <a:avLst/>
        </a:prstGeom>
      </xdr:spPr>
    </xdr:pic>
    <xdr:clientData/>
  </xdr:twoCellAnchor>
  <xdr:oneCellAnchor>
    <xdr:from>
      <xdr:col>10</xdr:col>
      <xdr:colOff>446217</xdr:colOff>
      <xdr:row>0</xdr:row>
      <xdr:rowOff>0</xdr:rowOff>
    </xdr:from>
    <xdr:ext cx="1570338" cy="9954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374E7B-6CB7-2D25-6042-87BCC354E7EE}"/>
            </a:ext>
          </a:extLst>
        </xdr:cNvPr>
        <xdr:cNvSpPr txBox="1"/>
      </xdr:nvSpPr>
      <xdr:spPr>
        <a:xfrm>
          <a:off x="21770203" y="0"/>
          <a:ext cx="1570338" cy="99540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000" b="1"/>
            <a:t>NOMBRE DEL PLAN: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3E6E58BD-7EDF-40FA-815F-5369D9BF5301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40762E34-AB65-48DC-896E-0D3321963E30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240505</xdr:colOff>
      <xdr:row>0</xdr:row>
      <xdr:rowOff>180975</xdr:rowOff>
    </xdr:from>
    <xdr:to>
      <xdr:col>1</xdr:col>
      <xdr:colOff>3836193</xdr:colOff>
      <xdr:row>2</xdr:row>
      <xdr:rowOff>219074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A88E0A-64D0-4738-BBB8-DFEFAF792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573880" y="180975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57EFF47F-3B6E-421E-B27A-B9A14C825D38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8C6ABBC-2967-4E41-B1FA-1F6CB71EE087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4B95FE7-8646-44F4-A906-EE6D15101010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3867E6F9-B308-487F-8710-96B2A319BD05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746220F6-8982-4CFC-92FE-08657EE22184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45F02D6C-5E4B-4DD3-B2E1-7F7F98BFF5E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16B2B29-201A-4C3E-AF55-FCE0E3D0F83A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E22E3045-31AA-4363-8BC9-25B55065B2A6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6412D4A-BA7A-4524-B468-76F26F4895DD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2AEC4D8D-2337-433E-9504-B80253578BAE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22D656C0-8E05-49D0-B969-5D55FAFE7D80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489C3FFF-B3B4-41A4-BEC6-AF02B423EB17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1BD6EBA7-67FF-45A1-B54A-9C3923838EFD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395287</xdr:colOff>
      <xdr:row>0</xdr:row>
      <xdr:rowOff>228600</xdr:rowOff>
    </xdr:from>
    <xdr:to>
      <xdr:col>1</xdr:col>
      <xdr:colOff>3990975</xdr:colOff>
      <xdr:row>2</xdr:row>
      <xdr:rowOff>266699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179D9C-B264-47FD-A61F-A52E3ABC3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28662" y="228600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F3117817-68B9-43D6-A166-09587A1A5181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8C608CD-8FCB-418E-915C-284FFBB0B58C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374F64F-09A4-42C5-B080-177385D53DF5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58E041AB-DE3D-4361-8F41-9C6881A7A372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44C92C2-BEEC-4D5E-B474-99832BC75B32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DE8E0D94-CEB2-43B0-8039-1FE6DD11B6A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CE0B61A5-762A-4B52-AFB1-E7514575F234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7CEE51B7-0934-4C0F-840F-EB6F1267A81F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CB46A85-B276-4A6D-BDF9-48113F2014B7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20E63C59-E8B7-4F38-8579-0C58A4AEE463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D05CDF4B-7973-400F-99C2-175AAB51DDAE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5EDE8F6B-D69D-4D47-8356-95670DC0FBFA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FFDECF8-332F-4CB6-B2D9-D9C1A935DC62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383380</xdr:colOff>
      <xdr:row>0</xdr:row>
      <xdr:rowOff>228600</xdr:rowOff>
    </xdr:from>
    <xdr:to>
      <xdr:col>1</xdr:col>
      <xdr:colOff>3979068</xdr:colOff>
      <xdr:row>2</xdr:row>
      <xdr:rowOff>266699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EC9ED2-E2B7-400C-B5BF-0298D8491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16755" y="228600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9C2CE4F0-634F-4826-87F7-3FFCAFC4F5B9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182D99BE-1DC7-42D1-A737-63168BCB1760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81232AA-CB15-4A2D-B18A-DB3F026C7626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DF3F435F-4A98-4963-B02D-D3CC61F5FF71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37317DE-DE5E-4D10-95E3-928FC33344FF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0D03DDA0-FCC3-428B-A66B-04235CCCF2E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571CECAE-28F6-413F-8E56-F10328ACB605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A8718356-294F-4FBC-AEDB-3D50AACBFC2D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2B148E4-0C1D-4554-95F5-A4B77DE579C2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66D4290A-9249-4349-8AC1-108F0F3204D5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F6894B3C-F35D-47C4-950C-ECE4FB088E0F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88F1F0D0-5BD0-4B7E-9A43-337B717B025B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F16E73DC-FD6C-4BF2-8F05-949A0D243115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478630</xdr:colOff>
      <xdr:row>0</xdr:row>
      <xdr:rowOff>240507</xdr:rowOff>
    </xdr:from>
    <xdr:to>
      <xdr:col>1</xdr:col>
      <xdr:colOff>4074318</xdr:colOff>
      <xdr:row>2</xdr:row>
      <xdr:rowOff>278606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BC2480-8BC7-480E-8283-82880294D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812005" y="240507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B47A4DD1-91AD-4731-99CC-2572E2C0E09C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D975743-3B62-4F18-9641-3B11F4DD5099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53B3B33-1403-4A46-80CF-E21D1F0FB6EA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BAECD7C5-56C9-42B7-BE66-C06F8AE433FD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1D4DCFFD-433D-4E0A-BD9E-D7056CD5FB95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95C18FDD-8CDC-4D5D-93F4-32E97310EFBB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C4C7543F-3226-4A98-BF3C-871D00D45FE7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B59F3199-B484-4E12-BAFC-912F609CCCFE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69A62D6B-191B-4F17-994E-41EAECD97C42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84F1B47C-5410-4891-A40B-AF4E7761A415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2F49FC31-0F7A-4742-AF1C-CCF24A0A984A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A76731C2-DE9E-47C9-A79A-4DD77F5688CC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775C5975-1A03-4171-8D42-F2072932FF72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454818</xdr:colOff>
      <xdr:row>0</xdr:row>
      <xdr:rowOff>252412</xdr:rowOff>
    </xdr:from>
    <xdr:to>
      <xdr:col>1</xdr:col>
      <xdr:colOff>4050506</xdr:colOff>
      <xdr:row>2</xdr:row>
      <xdr:rowOff>290511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BC3D06-1DEE-4EE6-8572-AF5956465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88193" y="252412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E27E8F74-3D7A-458F-A938-38CC30C62FF8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4B53C4E-8385-46BB-956D-2F618C113F42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F0F38D7-A9A3-41DE-B00E-A35F8862457F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4AC3ED6C-A130-4A67-B54A-459D52863429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14F800B-755C-4B2F-92DB-48C5335B21B7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78221D91-CC18-4545-BD6C-9660CC53A8B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794939EA-082A-4A9E-863C-B80E7CA35E0B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22BE8081-E297-415F-9A9D-BEB89F06E71E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8886C91-B916-4ECC-BCFD-E0DCADAE1F65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3A09754A-8E24-4F28-87DE-AA29DF619F9F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84DA9605-D82E-4EBC-B588-DA19A8E230F2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0C425068-35F0-4D63-A30A-A6D04FD593B7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205BECB-2D27-4590-92A0-5CAEB93FC886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538162</xdr:colOff>
      <xdr:row>0</xdr:row>
      <xdr:rowOff>85725</xdr:rowOff>
    </xdr:from>
    <xdr:to>
      <xdr:col>1</xdr:col>
      <xdr:colOff>4133850</xdr:colOff>
      <xdr:row>2</xdr:row>
      <xdr:rowOff>123824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1D12E-A04B-4479-B23B-8EADE9903C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871537" y="85725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10CD018C-2D48-4B4C-A805-E71CCB522926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91A20CD-03AC-4700-AB37-5CBF166B0D90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E735F86-BFA7-4BF9-A236-D948977A82F2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21FB348F-4D4B-4ED4-A9D6-33410F98591D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404EB97-1445-4EE9-8655-7C771B7C2226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E08AAB19-A498-4701-8814-68E8FB0DEC51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8352DE89-FF5E-4663-AB7B-BA1BBD5FF359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E1039D49-E513-4F95-938B-C5B2A65CE892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55D42FB3-8906-4A44-98DA-79495F8E3B57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4E610194-BAEC-4705-A6C6-526974CD8991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FE0B0435-000C-48FB-B23B-87709136F12D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stión Segura Y Abogados SAS" id="{2EFF8895-0219-4585-B6E2-A556836EC92C}" userId="173fb1d9b7ab791c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10-18T19:23:52.51" personId="{2EFF8895-0219-4585-B6E2-A556836EC92C}" id="{BFE8AF16-CB36-47B6-A77C-067034428137}">
    <text>Enumerar las actividades</text>
  </threadedComment>
  <threadedComment ref="G7" dT="2023-10-18T19:19:28.19" personId="{2EFF8895-0219-4585-B6E2-A556836EC92C}" id="{CFF2B188-CD50-445F-8AA1-8F2835693955}">
    <text>No modificar esta columna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holidays.co/es/battle-of-boyaca-day/" TargetMode="External"/><Relationship Id="rId3" Type="http://schemas.openxmlformats.org/officeDocument/2006/relationships/hyperlink" Target="https://publicholidays.co/es/easter/" TargetMode="External"/><Relationship Id="rId7" Type="http://schemas.openxmlformats.org/officeDocument/2006/relationships/hyperlink" Target="https://publicholidays.co/es/independence-day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publicholidays.co/es/easter/" TargetMode="External"/><Relationship Id="rId1" Type="http://schemas.openxmlformats.org/officeDocument/2006/relationships/hyperlink" Target="https://publicholidays.co/es/st-josephs-day/" TargetMode="External"/><Relationship Id="rId6" Type="http://schemas.openxmlformats.org/officeDocument/2006/relationships/hyperlink" Target="https://publicholidays.co/es/sacred-heart-day/" TargetMode="External"/><Relationship Id="rId11" Type="http://schemas.openxmlformats.org/officeDocument/2006/relationships/hyperlink" Target="https://publicholidays.co/es/christmas/" TargetMode="External"/><Relationship Id="rId5" Type="http://schemas.openxmlformats.org/officeDocument/2006/relationships/hyperlink" Target="https://publicholidays.co/es/corpus-christi/" TargetMode="External"/><Relationship Id="rId10" Type="http://schemas.openxmlformats.org/officeDocument/2006/relationships/hyperlink" Target="https://publicholidays.co/es/independence-of-cartagena/" TargetMode="External"/><Relationship Id="rId4" Type="http://schemas.openxmlformats.org/officeDocument/2006/relationships/hyperlink" Target="https://publicholidays.co/es/labour-day/" TargetMode="External"/><Relationship Id="rId9" Type="http://schemas.openxmlformats.org/officeDocument/2006/relationships/hyperlink" Target="https://publicholidays.co/es/assumption-da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0B86-889A-41C0-B307-51BF75D1A97D}">
  <sheetPr codeName="Hoja1"/>
  <dimension ref="A1:OB55"/>
  <sheetViews>
    <sheetView showGridLines="0" tabSelected="1" zoomScale="70" zoomScaleNormal="70" workbookViewId="0">
      <selection activeCell="A8" sqref="A8"/>
    </sheetView>
  </sheetViews>
  <sheetFormatPr baseColWidth="10" defaultColWidth="10.85546875" defaultRowHeight="18.75" x14ac:dyDescent="0.3"/>
  <cols>
    <col min="1" max="1" width="5" style="78" customWidth="1"/>
    <col min="2" max="3" width="54" style="81" customWidth="1"/>
    <col min="4" max="4" width="26.85546875" style="102" customWidth="1"/>
    <col min="5" max="5" width="27.42578125" style="102" customWidth="1"/>
    <col min="6" max="6" width="23.140625" style="78" customWidth="1"/>
    <col min="7" max="7" width="31.42578125" style="86" customWidth="1"/>
    <col min="8" max="8" width="24.7109375" style="86" customWidth="1"/>
    <col min="9" max="9" width="24.5703125" style="78" customWidth="1"/>
    <col min="10" max="10" width="34" style="89" customWidth="1"/>
    <col min="11" max="11" width="24.7109375" style="90" customWidth="1"/>
    <col min="12" max="41" width="4.140625" style="79" customWidth="1"/>
    <col min="42" max="44" width="3.7109375" style="79" customWidth="1"/>
    <col min="45" max="45" width="3.85546875" style="79" customWidth="1"/>
    <col min="46" max="378" width="3.7109375" style="79" customWidth="1"/>
    <col min="379" max="391" width="5.7109375" style="80" customWidth="1"/>
    <col min="392" max="392" width="10.85546875" style="80"/>
    <col min="393" max="16384" width="10.85546875" style="79"/>
  </cols>
  <sheetData>
    <row r="1" spans="1:392" ht="78.75" customHeight="1" thickBot="1" x14ac:dyDescent="0.35">
      <c r="B1" s="101"/>
      <c r="C1" s="198" t="s">
        <v>45</v>
      </c>
      <c r="D1" s="198"/>
      <c r="E1" s="105">
        <f>COUNT($A8:$A55)</f>
        <v>15</v>
      </c>
      <c r="F1" s="70">
        <f ca="1">IF($E$1=0,0,COUNTIF($I$8:$I$40,"Óptimo Avance")/$E$1)</f>
        <v>0</v>
      </c>
      <c r="G1" s="70">
        <f ca="1">IF($E$1=0,0,COUNTIF($I$8:$I$40,"En proceso")/$E$1)</f>
        <v>0</v>
      </c>
      <c r="H1" s="70">
        <f ca="1">IF($E$1=0,0,COUNTIF($I$8:$I$40,"Retrasado")/$E$1)</f>
        <v>1</v>
      </c>
      <c r="I1" s="70">
        <f ca="1">IF($E$1=0,0,COUNTIF($I$8:$I$40,"No iniciado")/$E$1)</f>
        <v>0</v>
      </c>
      <c r="J1" s="100">
        <f ca="1">IF($E$1=0,0,COUNTIF($I$8:$I$40,"Finalizado")/$E$1)</f>
        <v>0</v>
      </c>
      <c r="K1" s="197"/>
      <c r="L1" s="197"/>
      <c r="M1" s="200" t="s">
        <v>48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2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7"/>
      <c r="JT1" s="107"/>
      <c r="JU1" s="107"/>
      <c r="JV1" s="107"/>
      <c r="JW1" s="107"/>
      <c r="JX1" s="107"/>
      <c r="JY1" s="107"/>
      <c r="JZ1" s="107"/>
      <c r="KA1" s="107"/>
      <c r="KB1" s="107"/>
      <c r="KC1" s="107"/>
      <c r="KD1" s="107"/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7"/>
      <c r="LC1" s="107"/>
      <c r="LD1" s="107"/>
      <c r="LE1" s="107"/>
      <c r="LF1" s="107"/>
      <c r="LG1" s="107"/>
      <c r="LH1" s="107"/>
      <c r="LI1" s="107"/>
      <c r="LJ1" s="107"/>
      <c r="LK1" s="107"/>
      <c r="LL1" s="107"/>
      <c r="LM1" s="107"/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7"/>
      <c r="ML1" s="107"/>
      <c r="MM1" s="107"/>
      <c r="MN1" s="107"/>
      <c r="MO1" s="107"/>
      <c r="MP1" s="107"/>
      <c r="MQ1" s="107"/>
      <c r="MR1" s="107"/>
      <c r="MS1" s="107"/>
      <c r="MT1" s="107"/>
      <c r="MU1" s="107"/>
      <c r="MV1" s="107"/>
      <c r="MW1" s="107"/>
      <c r="MX1" s="107"/>
      <c r="MY1" s="107"/>
      <c r="MZ1" s="107"/>
      <c r="NA1" s="107"/>
      <c r="NB1" s="107"/>
      <c r="NC1" s="107"/>
      <c r="ND1" s="107"/>
      <c r="NE1" s="107"/>
      <c r="NF1" s="107"/>
      <c r="NG1" s="107"/>
      <c r="NH1" s="107"/>
      <c r="NI1" s="107"/>
      <c r="NJ1" s="107"/>
      <c r="NK1" s="107"/>
      <c r="NL1" s="107"/>
      <c r="NM1" s="107"/>
      <c r="NP1" s="193"/>
      <c r="NQ1" s="193"/>
      <c r="NR1" s="193"/>
    </row>
    <row r="2" spans="1:392" ht="23.25" customHeight="1" thickBot="1" x14ac:dyDescent="0.35">
      <c r="C2" s="199" t="s">
        <v>46</v>
      </c>
      <c r="D2" s="199"/>
      <c r="E2" s="106" t="s">
        <v>2</v>
      </c>
      <c r="F2" s="82" t="s">
        <v>3</v>
      </c>
      <c r="G2" s="83" t="s">
        <v>3</v>
      </c>
      <c r="H2" s="78" t="s">
        <v>3</v>
      </c>
      <c r="I2" s="78" t="s">
        <v>3</v>
      </c>
      <c r="J2" s="84" t="s">
        <v>3</v>
      </c>
      <c r="K2" s="78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8"/>
      <c r="AG2" s="108"/>
      <c r="AH2" s="108"/>
      <c r="AI2" s="108"/>
      <c r="AJ2" s="108"/>
      <c r="AK2" s="108"/>
      <c r="AL2" s="109"/>
      <c r="AM2" s="109"/>
      <c r="AN2" s="109"/>
      <c r="AO2" s="109"/>
      <c r="AP2" s="109"/>
      <c r="AQ2" s="109"/>
      <c r="AR2" s="109"/>
      <c r="AS2" s="109"/>
      <c r="AT2" s="109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  <c r="IW2" s="107"/>
      <c r="IX2" s="107"/>
      <c r="IY2" s="107"/>
      <c r="IZ2" s="107"/>
      <c r="JA2" s="107"/>
      <c r="JB2" s="107"/>
      <c r="JC2" s="107"/>
      <c r="JD2" s="107"/>
      <c r="JE2" s="107"/>
      <c r="JF2" s="107"/>
      <c r="JG2" s="107"/>
      <c r="JH2" s="107"/>
      <c r="JI2" s="107"/>
      <c r="JJ2" s="107"/>
      <c r="JK2" s="107"/>
      <c r="JL2" s="107"/>
      <c r="JM2" s="107"/>
      <c r="JN2" s="107"/>
      <c r="JO2" s="107"/>
      <c r="JP2" s="107"/>
      <c r="JQ2" s="107"/>
      <c r="JR2" s="107"/>
      <c r="JS2" s="107"/>
      <c r="JT2" s="107"/>
      <c r="JU2" s="107"/>
      <c r="JV2" s="107"/>
      <c r="JW2" s="107"/>
      <c r="JX2" s="107"/>
      <c r="JY2" s="107"/>
      <c r="JZ2" s="107"/>
      <c r="KA2" s="107"/>
      <c r="KB2" s="107"/>
      <c r="KC2" s="107"/>
      <c r="KD2" s="107"/>
      <c r="KE2" s="107"/>
      <c r="KF2" s="107"/>
      <c r="KG2" s="107"/>
      <c r="KH2" s="107"/>
      <c r="KI2" s="107"/>
      <c r="KJ2" s="107"/>
      <c r="KK2" s="107"/>
      <c r="KL2" s="107"/>
      <c r="KM2" s="107"/>
      <c r="KN2" s="107"/>
      <c r="KO2" s="107"/>
      <c r="KP2" s="107"/>
      <c r="KQ2" s="107"/>
      <c r="KR2" s="107"/>
      <c r="KS2" s="107"/>
      <c r="KT2" s="107"/>
      <c r="KU2" s="107"/>
      <c r="KV2" s="107"/>
      <c r="KW2" s="107"/>
      <c r="KX2" s="107"/>
      <c r="KY2" s="107"/>
      <c r="KZ2" s="107"/>
      <c r="LA2" s="107"/>
      <c r="LB2" s="107"/>
      <c r="LC2" s="107"/>
      <c r="LD2" s="107"/>
      <c r="LE2" s="107"/>
      <c r="LF2" s="107"/>
      <c r="LG2" s="107"/>
      <c r="LH2" s="107"/>
      <c r="LI2" s="107"/>
      <c r="LJ2" s="107"/>
      <c r="LK2" s="107"/>
      <c r="LL2" s="107"/>
      <c r="LM2" s="107"/>
      <c r="LN2" s="107"/>
      <c r="LO2" s="107"/>
      <c r="LP2" s="107"/>
      <c r="LQ2" s="107"/>
      <c r="LR2" s="107"/>
      <c r="LS2" s="107"/>
      <c r="LT2" s="107"/>
      <c r="LU2" s="107"/>
      <c r="LV2" s="107"/>
      <c r="LW2" s="107"/>
      <c r="LX2" s="107"/>
      <c r="LY2" s="107"/>
      <c r="LZ2" s="107"/>
      <c r="MA2" s="107"/>
      <c r="MB2" s="107"/>
      <c r="MC2" s="107"/>
      <c r="MD2" s="107"/>
      <c r="ME2" s="107"/>
      <c r="MF2" s="107"/>
      <c r="MG2" s="107"/>
      <c r="MH2" s="107"/>
      <c r="MI2" s="107"/>
      <c r="MJ2" s="107"/>
      <c r="MK2" s="107"/>
      <c r="ML2" s="107"/>
      <c r="MM2" s="107"/>
      <c r="MN2" s="107"/>
      <c r="MO2" s="107"/>
      <c r="MP2" s="107"/>
      <c r="MQ2" s="107"/>
      <c r="MR2" s="107"/>
      <c r="MS2" s="107"/>
      <c r="MT2" s="107"/>
      <c r="MU2" s="107"/>
      <c r="MV2" s="107"/>
      <c r="MW2" s="107"/>
      <c r="MX2" s="107"/>
      <c r="MY2" s="107"/>
      <c r="MZ2" s="107"/>
      <c r="NA2" s="107"/>
      <c r="NB2" s="107"/>
      <c r="NC2" s="107"/>
      <c r="ND2" s="107"/>
      <c r="NE2" s="107"/>
      <c r="NF2" s="107"/>
      <c r="NG2" s="107"/>
      <c r="NH2" s="107"/>
      <c r="NI2" s="107"/>
      <c r="NJ2" s="107"/>
      <c r="NK2" s="107"/>
      <c r="NL2" s="107"/>
      <c r="NM2" s="107"/>
    </row>
    <row r="3" spans="1:392" ht="28.5" customHeight="1" thickBot="1" x14ac:dyDescent="0.5">
      <c r="A3" s="196" t="s">
        <v>44</v>
      </c>
      <c r="B3" s="196"/>
      <c r="C3" s="196"/>
      <c r="D3" s="103">
        <v>2024</v>
      </c>
      <c r="H3" s="87"/>
      <c r="I3" s="88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  <c r="IX3" s="91"/>
      <c r="IY3" s="91"/>
      <c r="IZ3" s="91"/>
      <c r="JA3" s="91"/>
      <c r="JB3" s="91"/>
      <c r="JC3" s="91"/>
      <c r="JD3" s="91"/>
      <c r="JE3" s="91"/>
      <c r="JF3" s="91"/>
      <c r="JG3" s="91"/>
      <c r="JH3" s="91"/>
      <c r="JI3" s="91"/>
      <c r="JJ3" s="91"/>
      <c r="JK3" s="91"/>
      <c r="JL3" s="91"/>
      <c r="JM3" s="91"/>
      <c r="JN3" s="91"/>
      <c r="JO3" s="91"/>
      <c r="JP3" s="91"/>
      <c r="JQ3" s="91"/>
      <c r="JR3" s="91"/>
      <c r="JS3" s="91"/>
      <c r="JT3" s="91"/>
      <c r="JU3" s="91"/>
      <c r="JV3" s="91"/>
      <c r="JW3" s="91"/>
      <c r="JX3" s="91"/>
      <c r="JY3" s="91"/>
      <c r="JZ3" s="91"/>
      <c r="KA3" s="91"/>
      <c r="KB3" s="91"/>
      <c r="KC3" s="91"/>
      <c r="KD3" s="91"/>
      <c r="KE3" s="91"/>
      <c r="KF3" s="91"/>
      <c r="KG3" s="91"/>
      <c r="KH3" s="91"/>
      <c r="KI3" s="91"/>
      <c r="KJ3" s="91"/>
      <c r="KK3" s="91"/>
      <c r="KL3" s="91"/>
      <c r="KM3" s="91"/>
      <c r="KN3" s="91"/>
      <c r="KO3" s="91"/>
      <c r="KP3" s="91"/>
      <c r="KQ3" s="91"/>
      <c r="KR3" s="91"/>
      <c r="KS3" s="91"/>
      <c r="KT3" s="91"/>
      <c r="KU3" s="91"/>
      <c r="KV3" s="91"/>
      <c r="KW3" s="91"/>
      <c r="KX3" s="91"/>
      <c r="KY3" s="91"/>
      <c r="KZ3" s="91"/>
      <c r="LA3" s="91"/>
      <c r="LB3" s="91"/>
      <c r="LC3" s="91"/>
      <c r="LD3" s="91"/>
      <c r="LE3" s="91"/>
      <c r="LF3" s="91"/>
      <c r="LG3" s="91"/>
      <c r="LH3" s="91"/>
      <c r="LI3" s="91"/>
      <c r="LJ3" s="91"/>
      <c r="LK3" s="91"/>
      <c r="LL3" s="91"/>
      <c r="LM3" s="91"/>
      <c r="LN3" s="91"/>
      <c r="LO3" s="91"/>
      <c r="LP3" s="91"/>
      <c r="LQ3" s="91"/>
      <c r="LR3" s="91"/>
      <c r="LS3" s="91"/>
      <c r="LT3" s="91"/>
      <c r="LU3" s="91"/>
      <c r="LV3" s="91"/>
      <c r="LW3" s="91"/>
      <c r="LX3" s="91"/>
      <c r="LY3" s="91"/>
      <c r="LZ3" s="91"/>
      <c r="MA3" s="91"/>
      <c r="MB3" s="91"/>
      <c r="MC3" s="91"/>
      <c r="MD3" s="91"/>
      <c r="ME3" s="91"/>
      <c r="MF3" s="91"/>
      <c r="MG3" s="91"/>
      <c r="MH3" s="91"/>
      <c r="MI3" s="91"/>
      <c r="MJ3" s="91"/>
      <c r="MK3" s="91"/>
      <c r="ML3" s="91"/>
      <c r="MM3" s="91"/>
      <c r="MN3" s="91"/>
      <c r="MO3" s="91"/>
      <c r="MP3" s="91"/>
      <c r="MQ3" s="91"/>
      <c r="MR3" s="91"/>
      <c r="MS3" s="91"/>
      <c r="MT3" s="91"/>
      <c r="MU3" s="91"/>
      <c r="MV3" s="91"/>
      <c r="MW3" s="91"/>
      <c r="MX3" s="91"/>
      <c r="MY3" s="91"/>
      <c r="MZ3" s="91"/>
      <c r="NA3" s="91"/>
      <c r="NB3" s="91"/>
      <c r="NC3" s="91"/>
      <c r="ND3" s="91"/>
      <c r="NE3" s="91"/>
      <c r="NF3" s="91"/>
      <c r="NG3" s="91"/>
      <c r="NH3" s="91"/>
      <c r="NI3" s="91"/>
      <c r="NJ3" s="91"/>
      <c r="NK3" s="91"/>
      <c r="NL3" s="91"/>
      <c r="NM3" s="91"/>
    </row>
    <row r="4" spans="1:392" ht="35.25" customHeight="1" thickBot="1" x14ac:dyDescent="0.3">
      <c r="D4" s="104"/>
      <c r="F4" s="92">
        <v>1</v>
      </c>
      <c r="G4" s="93" t="s">
        <v>4</v>
      </c>
      <c r="H4" s="189">
        <v>45292</v>
      </c>
      <c r="I4" s="189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  <c r="IW4" s="206"/>
      <c r="IX4" s="206"/>
      <c r="IY4" s="206"/>
      <c r="IZ4" s="206"/>
      <c r="JA4" s="206"/>
      <c r="JB4" s="206"/>
      <c r="JC4" s="206"/>
      <c r="JD4" s="206"/>
      <c r="JE4" s="206"/>
      <c r="JF4" s="206"/>
      <c r="JG4" s="206"/>
      <c r="JH4" s="206"/>
      <c r="JI4" s="206"/>
      <c r="JJ4" s="206"/>
      <c r="JK4" s="206"/>
      <c r="JL4" s="206"/>
      <c r="JM4" s="206"/>
      <c r="JN4" s="206"/>
      <c r="JO4" s="206"/>
      <c r="JP4" s="206"/>
      <c r="JQ4" s="206"/>
      <c r="JR4" s="206"/>
      <c r="JS4" s="206"/>
      <c r="JT4" s="206"/>
      <c r="JU4" s="206"/>
      <c r="JV4" s="206"/>
      <c r="JW4" s="206"/>
      <c r="JX4" s="206"/>
      <c r="JY4" s="206"/>
      <c r="JZ4" s="206"/>
      <c r="KA4" s="206"/>
      <c r="KB4" s="206"/>
      <c r="KC4" s="206"/>
      <c r="KD4" s="206"/>
      <c r="KE4" s="206"/>
      <c r="KF4" s="206"/>
      <c r="KG4" s="206"/>
      <c r="KH4" s="206"/>
      <c r="KI4" s="206"/>
      <c r="KJ4" s="206"/>
      <c r="KK4" s="206"/>
      <c r="KL4" s="206"/>
      <c r="KM4" s="206"/>
      <c r="KN4" s="206"/>
      <c r="KO4" s="206"/>
      <c r="KP4" s="206"/>
      <c r="KQ4" s="206"/>
      <c r="KR4" s="206"/>
      <c r="KS4" s="206"/>
      <c r="KT4" s="206"/>
      <c r="KU4" s="206"/>
      <c r="KV4" s="206"/>
      <c r="KW4" s="206"/>
      <c r="KX4" s="206"/>
      <c r="KY4" s="206"/>
      <c r="KZ4" s="206"/>
      <c r="LA4" s="206"/>
      <c r="LB4" s="206"/>
      <c r="LC4" s="206"/>
      <c r="LD4" s="206"/>
      <c r="LE4" s="206"/>
      <c r="LF4" s="206"/>
      <c r="LG4" s="206"/>
      <c r="LH4" s="206"/>
      <c r="LI4" s="206"/>
      <c r="LJ4" s="206"/>
      <c r="LK4" s="206"/>
      <c r="LL4" s="206"/>
      <c r="LM4" s="206"/>
      <c r="LN4" s="206"/>
      <c r="LO4" s="206"/>
      <c r="LP4" s="206"/>
      <c r="LQ4" s="206"/>
      <c r="LR4" s="206"/>
      <c r="LS4" s="206"/>
      <c r="LT4" s="206"/>
      <c r="LU4" s="206"/>
      <c r="LV4" s="206"/>
      <c r="LW4" s="206"/>
      <c r="LX4" s="206"/>
      <c r="LY4" s="206"/>
      <c r="LZ4" s="206"/>
      <c r="MA4" s="206"/>
      <c r="MB4" s="206"/>
      <c r="MC4" s="206"/>
      <c r="MD4" s="206"/>
      <c r="ME4" s="206"/>
      <c r="MF4" s="206"/>
      <c r="MG4" s="206"/>
      <c r="MH4" s="206"/>
      <c r="MI4" s="206"/>
      <c r="MJ4" s="206"/>
      <c r="MK4" s="206"/>
      <c r="ML4" s="206"/>
      <c r="MM4" s="206"/>
      <c r="MN4" s="206"/>
      <c r="MO4" s="206"/>
      <c r="MP4" s="206"/>
      <c r="MQ4" s="206"/>
      <c r="MR4" s="206"/>
      <c r="MS4" s="206"/>
      <c r="MT4" s="206"/>
      <c r="MU4" s="206"/>
      <c r="MV4" s="206"/>
      <c r="MW4" s="206"/>
      <c r="MX4" s="206"/>
      <c r="MY4" s="206"/>
      <c r="MZ4" s="206"/>
      <c r="NA4" s="206"/>
      <c r="NB4" s="206"/>
      <c r="NC4" s="206"/>
      <c r="ND4" s="206"/>
      <c r="NE4" s="206"/>
      <c r="NF4" s="206"/>
      <c r="NG4" s="206"/>
      <c r="NH4" s="206"/>
      <c r="NI4" s="206"/>
      <c r="NJ4" s="206"/>
      <c r="NK4" s="206"/>
      <c r="NL4" s="143"/>
      <c r="NM4" s="143"/>
      <c r="NO4" s="209" t="s">
        <v>5</v>
      </c>
      <c r="NP4" s="209"/>
      <c r="NQ4" s="209"/>
      <c r="NR4" s="209"/>
      <c r="NS4" s="209"/>
      <c r="NT4" s="209"/>
      <c r="NU4" s="209"/>
      <c r="NV4" s="209"/>
      <c r="NW4" s="209"/>
      <c r="NX4" s="209"/>
      <c r="NY4" s="209"/>
      <c r="NZ4" s="209"/>
      <c r="OA4" s="209"/>
      <c r="OB4" s="209"/>
    </row>
    <row r="5" spans="1:392" ht="45.75" customHeight="1" x14ac:dyDescent="0.5">
      <c r="A5" s="203"/>
      <c r="B5" s="175"/>
      <c r="C5" s="144"/>
      <c r="D5" s="145"/>
      <c r="E5" s="145"/>
      <c r="F5" s="146"/>
      <c r="G5" s="147"/>
      <c r="H5" s="147"/>
      <c r="I5" s="148"/>
      <c r="J5" s="207"/>
      <c r="K5" s="149"/>
      <c r="L5" s="190">
        <f>L6</f>
        <v>45292</v>
      </c>
      <c r="M5" s="190"/>
      <c r="N5" s="190"/>
      <c r="O5" s="190"/>
      <c r="P5" s="190"/>
      <c r="Q5" s="190"/>
      <c r="R5" s="190"/>
      <c r="S5" s="190">
        <f t="shared" ref="S5" si="0">S6</f>
        <v>45299</v>
      </c>
      <c r="T5" s="190"/>
      <c r="U5" s="190"/>
      <c r="V5" s="190"/>
      <c r="W5" s="190"/>
      <c r="X5" s="190"/>
      <c r="Y5" s="190"/>
      <c r="Z5" s="190">
        <f t="shared" ref="Z5" si="1">Z6</f>
        <v>45306</v>
      </c>
      <c r="AA5" s="190"/>
      <c r="AB5" s="190"/>
      <c r="AC5" s="190"/>
      <c r="AD5" s="190"/>
      <c r="AE5" s="190"/>
      <c r="AF5" s="190"/>
      <c r="AG5" s="190">
        <f t="shared" ref="AG5" si="2">AG6</f>
        <v>45313</v>
      </c>
      <c r="AH5" s="190"/>
      <c r="AI5" s="190"/>
      <c r="AJ5" s="190"/>
      <c r="AK5" s="190"/>
      <c r="AL5" s="190"/>
      <c r="AM5" s="190"/>
      <c r="AN5" s="190">
        <f t="shared" ref="AN5" si="3">AN6</f>
        <v>45320</v>
      </c>
      <c r="AO5" s="190"/>
      <c r="AP5" s="190"/>
      <c r="AQ5" s="190"/>
      <c r="AR5" s="190"/>
      <c r="AS5" s="190"/>
      <c r="AT5" s="190"/>
      <c r="AU5" s="190">
        <f t="shared" ref="AU5" si="4">AU6</f>
        <v>45327</v>
      </c>
      <c r="AV5" s="190"/>
      <c r="AW5" s="190"/>
      <c r="AX5" s="190"/>
      <c r="AY5" s="190"/>
      <c r="AZ5" s="190"/>
      <c r="BA5" s="190"/>
      <c r="BB5" s="190">
        <f t="shared" ref="BB5" si="5">BB6</f>
        <v>45334</v>
      </c>
      <c r="BC5" s="190"/>
      <c r="BD5" s="190"/>
      <c r="BE5" s="190"/>
      <c r="BF5" s="190"/>
      <c r="BG5" s="190"/>
      <c r="BH5" s="190"/>
      <c r="BI5" s="190">
        <f t="shared" ref="BI5" si="6">BI6</f>
        <v>45341</v>
      </c>
      <c r="BJ5" s="190"/>
      <c r="BK5" s="190"/>
      <c r="BL5" s="190"/>
      <c r="BM5" s="190"/>
      <c r="BN5" s="190"/>
      <c r="BO5" s="190"/>
      <c r="BP5" s="190">
        <f t="shared" ref="BP5" si="7">BP6</f>
        <v>45348</v>
      </c>
      <c r="BQ5" s="190"/>
      <c r="BR5" s="190"/>
      <c r="BS5" s="190"/>
      <c r="BT5" s="190"/>
      <c r="BU5" s="150"/>
      <c r="BV5" s="150"/>
      <c r="BW5" s="190">
        <f t="shared" ref="BW5" si="8">BW6</f>
        <v>45355</v>
      </c>
      <c r="BX5" s="190"/>
      <c r="BY5" s="190"/>
      <c r="BZ5" s="190"/>
      <c r="CA5" s="190"/>
      <c r="CB5" s="190"/>
      <c r="CC5" s="190"/>
      <c r="CD5" s="190">
        <f t="shared" ref="CD5" si="9">CD6</f>
        <v>45362</v>
      </c>
      <c r="CE5" s="190"/>
      <c r="CF5" s="190"/>
      <c r="CG5" s="190"/>
      <c r="CH5" s="190"/>
      <c r="CI5" s="190"/>
      <c r="CJ5" s="190"/>
      <c r="CK5" s="190">
        <f t="shared" ref="CK5" si="10">CK6</f>
        <v>45369</v>
      </c>
      <c r="CL5" s="190"/>
      <c r="CM5" s="190"/>
      <c r="CN5" s="190"/>
      <c r="CO5" s="190"/>
      <c r="CP5" s="190"/>
      <c r="CQ5" s="190"/>
      <c r="CR5" s="190">
        <f t="shared" ref="CR5" si="11">CR6</f>
        <v>45376</v>
      </c>
      <c r="CS5" s="190"/>
      <c r="CT5" s="190"/>
      <c r="CU5" s="190"/>
      <c r="CV5" s="190"/>
      <c r="CW5" s="190"/>
      <c r="CX5" s="190"/>
      <c r="CY5" s="190">
        <f t="shared" ref="CY5" si="12">CY6</f>
        <v>45383</v>
      </c>
      <c r="CZ5" s="190"/>
      <c r="DA5" s="190"/>
      <c r="DB5" s="190"/>
      <c r="DC5" s="190"/>
      <c r="DD5" s="190"/>
      <c r="DE5" s="190"/>
      <c r="DF5" s="190">
        <f t="shared" ref="DF5" si="13">DF6</f>
        <v>45390</v>
      </c>
      <c r="DG5" s="190"/>
      <c r="DH5" s="190"/>
      <c r="DI5" s="190"/>
      <c r="DJ5" s="190"/>
      <c r="DK5" s="190"/>
      <c r="DL5" s="190"/>
      <c r="DM5" s="190">
        <f t="shared" ref="DM5" si="14">DM6</f>
        <v>45397</v>
      </c>
      <c r="DN5" s="190"/>
      <c r="DO5" s="190"/>
      <c r="DP5" s="190"/>
      <c r="DQ5" s="190"/>
      <c r="DR5" s="190"/>
      <c r="DS5" s="190"/>
      <c r="DT5" s="190">
        <f t="shared" ref="DT5" si="15">DT6</f>
        <v>45404</v>
      </c>
      <c r="DU5" s="190"/>
      <c r="DV5" s="190"/>
      <c r="DW5" s="190"/>
      <c r="DX5" s="190"/>
      <c r="DY5" s="190"/>
      <c r="DZ5" s="190"/>
      <c r="EA5" s="190">
        <f t="shared" ref="EA5" si="16">EA6</f>
        <v>45411</v>
      </c>
      <c r="EB5" s="190"/>
      <c r="EC5" s="190"/>
      <c r="ED5" s="190"/>
      <c r="EE5" s="190"/>
      <c r="EF5" s="190"/>
      <c r="EG5" s="190"/>
      <c r="EH5" s="190">
        <f t="shared" ref="EH5" si="17">EH6</f>
        <v>45418</v>
      </c>
      <c r="EI5" s="190"/>
      <c r="EJ5" s="190"/>
      <c r="EK5" s="190"/>
      <c r="EL5" s="190"/>
      <c r="EM5" s="190"/>
      <c r="EN5" s="190"/>
      <c r="EO5" s="190">
        <f t="shared" ref="EO5" si="18">EO6</f>
        <v>45425</v>
      </c>
      <c r="EP5" s="190"/>
      <c r="EQ5" s="190"/>
      <c r="ER5" s="190"/>
      <c r="ES5" s="190"/>
      <c r="ET5" s="190"/>
      <c r="EU5" s="190"/>
      <c r="EV5" s="190">
        <f t="shared" ref="EV5" si="19">EV6</f>
        <v>45432</v>
      </c>
      <c r="EW5" s="190"/>
      <c r="EX5" s="190"/>
      <c r="EY5" s="190"/>
      <c r="EZ5" s="190"/>
      <c r="FA5" s="190"/>
      <c r="FB5" s="190"/>
      <c r="FC5" s="190">
        <f t="shared" ref="FC5" si="20">FC6</f>
        <v>45439</v>
      </c>
      <c r="FD5" s="190"/>
      <c r="FE5" s="190"/>
      <c r="FF5" s="190"/>
      <c r="FG5" s="190"/>
      <c r="FH5" s="190"/>
      <c r="FI5" s="190"/>
      <c r="FJ5" s="190">
        <f t="shared" ref="FJ5" si="21">FJ6</f>
        <v>45446</v>
      </c>
      <c r="FK5" s="190"/>
      <c r="FL5" s="190"/>
      <c r="FM5" s="190"/>
      <c r="FN5" s="190"/>
      <c r="FO5" s="190"/>
      <c r="FP5" s="190"/>
      <c r="FQ5" s="190">
        <f t="shared" ref="FQ5" si="22">FQ6</f>
        <v>45453</v>
      </c>
      <c r="FR5" s="190"/>
      <c r="FS5" s="190"/>
      <c r="FT5" s="190"/>
      <c r="FU5" s="190"/>
      <c r="FV5" s="190"/>
      <c r="FW5" s="190"/>
      <c r="FX5" s="190">
        <f t="shared" ref="FX5" si="23">FX6</f>
        <v>45460</v>
      </c>
      <c r="FY5" s="190"/>
      <c r="FZ5" s="190"/>
      <c r="GA5" s="190"/>
      <c r="GB5" s="190"/>
      <c r="GC5" s="190"/>
      <c r="GD5" s="190"/>
      <c r="GE5" s="190">
        <f t="shared" ref="GE5" si="24">GE6</f>
        <v>45467</v>
      </c>
      <c r="GF5" s="190"/>
      <c r="GG5" s="190"/>
      <c r="GH5" s="190"/>
      <c r="GI5" s="190"/>
      <c r="GJ5" s="190"/>
      <c r="GK5" s="190"/>
      <c r="GL5" s="190">
        <f t="shared" ref="GL5" si="25">GL6</f>
        <v>45474</v>
      </c>
      <c r="GM5" s="190"/>
      <c r="GN5" s="190"/>
      <c r="GO5" s="190"/>
      <c r="GP5" s="190"/>
      <c r="GQ5" s="190"/>
      <c r="GR5" s="190"/>
      <c r="GS5" s="190">
        <f t="shared" ref="GS5" si="26">GS6</f>
        <v>45481</v>
      </c>
      <c r="GT5" s="190"/>
      <c r="GU5" s="190"/>
      <c r="GV5" s="190"/>
      <c r="GW5" s="190"/>
      <c r="GX5" s="190"/>
      <c r="GY5" s="190"/>
      <c r="GZ5" s="190">
        <f t="shared" ref="GZ5" si="27">GZ6</f>
        <v>45488</v>
      </c>
      <c r="HA5" s="190"/>
      <c r="HB5" s="190"/>
      <c r="HC5" s="190"/>
      <c r="HD5" s="190"/>
      <c r="HE5" s="190"/>
      <c r="HF5" s="190"/>
      <c r="HG5" s="190">
        <f t="shared" ref="HG5" si="28">HG6</f>
        <v>45495</v>
      </c>
      <c r="HH5" s="190"/>
      <c r="HI5" s="190"/>
      <c r="HJ5" s="190"/>
      <c r="HK5" s="190"/>
      <c r="HL5" s="190"/>
      <c r="HM5" s="190"/>
      <c r="HN5" s="190">
        <f t="shared" ref="HN5" si="29">HN6</f>
        <v>45502</v>
      </c>
      <c r="HO5" s="190"/>
      <c r="HP5" s="190"/>
      <c r="HQ5" s="190"/>
      <c r="HR5" s="190"/>
      <c r="HS5" s="190"/>
      <c r="HT5" s="190"/>
      <c r="HU5" s="190">
        <f t="shared" ref="HU5" si="30">HU6</f>
        <v>45509</v>
      </c>
      <c r="HV5" s="190"/>
      <c r="HW5" s="190"/>
      <c r="HX5" s="190"/>
      <c r="HY5" s="190"/>
      <c r="HZ5" s="190"/>
      <c r="IA5" s="192"/>
      <c r="IB5" s="190">
        <f t="shared" ref="IB5" si="31">IB6</f>
        <v>45516</v>
      </c>
      <c r="IC5" s="190"/>
      <c r="ID5" s="190"/>
      <c r="IE5" s="190"/>
      <c r="IF5" s="190"/>
      <c r="IG5" s="190"/>
      <c r="IH5" s="192"/>
      <c r="II5" s="190">
        <f t="shared" ref="II5" si="32">II6</f>
        <v>45523</v>
      </c>
      <c r="IJ5" s="190"/>
      <c r="IK5" s="190"/>
      <c r="IL5" s="190"/>
      <c r="IM5" s="190"/>
      <c r="IN5" s="190"/>
      <c r="IO5" s="192"/>
      <c r="IP5" s="190">
        <f t="shared" ref="IP5" si="33">IP6</f>
        <v>45530</v>
      </c>
      <c r="IQ5" s="190"/>
      <c r="IR5" s="190"/>
      <c r="IS5" s="190"/>
      <c r="IT5" s="190"/>
      <c r="IU5" s="190"/>
      <c r="IV5" s="192"/>
      <c r="IW5" s="190">
        <f t="shared" ref="IW5" si="34">IW6</f>
        <v>45537</v>
      </c>
      <c r="IX5" s="190"/>
      <c r="IY5" s="190"/>
      <c r="IZ5" s="190"/>
      <c r="JA5" s="190"/>
      <c r="JB5" s="190"/>
      <c r="JC5" s="192"/>
      <c r="JD5" s="190">
        <f t="shared" ref="JD5" si="35">JD6</f>
        <v>45544</v>
      </c>
      <c r="JE5" s="190"/>
      <c r="JF5" s="190"/>
      <c r="JG5" s="190"/>
      <c r="JH5" s="190"/>
      <c r="JI5" s="190"/>
      <c r="JJ5" s="192"/>
      <c r="JK5" s="190">
        <f t="shared" ref="JK5" si="36">JK6</f>
        <v>45551</v>
      </c>
      <c r="JL5" s="190"/>
      <c r="JM5" s="190"/>
      <c r="JN5" s="190"/>
      <c r="JO5" s="190"/>
      <c r="JP5" s="190"/>
      <c r="JQ5" s="192"/>
      <c r="JR5" s="190">
        <f t="shared" ref="JR5" si="37">JR6</f>
        <v>45558</v>
      </c>
      <c r="JS5" s="190"/>
      <c r="JT5" s="190"/>
      <c r="JU5" s="190"/>
      <c r="JV5" s="190"/>
      <c r="JW5" s="190"/>
      <c r="JX5" s="192"/>
      <c r="JY5" s="190">
        <f t="shared" ref="JY5" si="38">JY6</f>
        <v>45565</v>
      </c>
      <c r="JZ5" s="190"/>
      <c r="KA5" s="190"/>
      <c r="KB5" s="190"/>
      <c r="KC5" s="190"/>
      <c r="KD5" s="190"/>
      <c r="KE5" s="192"/>
      <c r="KF5" s="190">
        <f t="shared" ref="KF5" si="39">KF6</f>
        <v>45572</v>
      </c>
      <c r="KG5" s="190"/>
      <c r="KH5" s="190"/>
      <c r="KI5" s="190"/>
      <c r="KJ5" s="190"/>
      <c r="KK5" s="190"/>
      <c r="KL5" s="192"/>
      <c r="KM5" s="190">
        <f t="shared" ref="KM5" si="40">KM6</f>
        <v>45579</v>
      </c>
      <c r="KN5" s="190"/>
      <c r="KO5" s="190"/>
      <c r="KP5" s="190"/>
      <c r="KQ5" s="190"/>
      <c r="KR5" s="190"/>
      <c r="KS5" s="192"/>
      <c r="KT5" s="190">
        <f t="shared" ref="KT5" si="41">KT6</f>
        <v>45586</v>
      </c>
      <c r="KU5" s="190"/>
      <c r="KV5" s="190"/>
      <c r="KW5" s="190"/>
      <c r="KX5" s="190"/>
      <c r="KY5" s="190"/>
      <c r="KZ5" s="192"/>
      <c r="LA5" s="190">
        <f t="shared" ref="LA5" si="42">LA6</f>
        <v>45593</v>
      </c>
      <c r="LB5" s="190"/>
      <c r="LC5" s="190"/>
      <c r="LD5" s="190"/>
      <c r="LE5" s="190"/>
      <c r="LF5" s="190"/>
      <c r="LG5" s="192"/>
      <c r="LH5" s="190">
        <f t="shared" ref="LH5" si="43">LH6</f>
        <v>45600</v>
      </c>
      <c r="LI5" s="190"/>
      <c r="LJ5" s="190"/>
      <c r="LK5" s="190"/>
      <c r="LL5" s="190"/>
      <c r="LM5" s="190"/>
      <c r="LN5" s="192"/>
      <c r="LO5" s="190">
        <f t="shared" ref="LO5" si="44">LO6</f>
        <v>45607</v>
      </c>
      <c r="LP5" s="190"/>
      <c r="LQ5" s="190"/>
      <c r="LR5" s="190"/>
      <c r="LS5" s="190"/>
      <c r="LT5" s="190"/>
      <c r="LU5" s="192"/>
      <c r="LV5" s="190">
        <f t="shared" ref="LV5" si="45">LV6</f>
        <v>45614</v>
      </c>
      <c r="LW5" s="190"/>
      <c r="LX5" s="190"/>
      <c r="LY5" s="190"/>
      <c r="LZ5" s="190"/>
      <c r="MA5" s="190"/>
      <c r="MB5" s="192"/>
      <c r="MC5" s="190">
        <f t="shared" ref="MC5" si="46">MC6</f>
        <v>45621</v>
      </c>
      <c r="MD5" s="190"/>
      <c r="ME5" s="190"/>
      <c r="MF5" s="190"/>
      <c r="MG5" s="190"/>
      <c r="MH5" s="190"/>
      <c r="MI5" s="192"/>
      <c r="MJ5" s="190">
        <f t="shared" ref="MJ5" si="47">MJ6</f>
        <v>45628</v>
      </c>
      <c r="MK5" s="190"/>
      <c r="ML5" s="190"/>
      <c r="MM5" s="190"/>
      <c r="MN5" s="190"/>
      <c r="MO5" s="190"/>
      <c r="MP5" s="192"/>
      <c r="MQ5" s="190">
        <f t="shared" ref="MQ5" si="48">MQ6</f>
        <v>45635</v>
      </c>
      <c r="MR5" s="190"/>
      <c r="MS5" s="190"/>
      <c r="MT5" s="190"/>
      <c r="MU5" s="190"/>
      <c r="MV5" s="190"/>
      <c r="MW5" s="192"/>
      <c r="MX5" s="190">
        <f t="shared" ref="MX5" si="49">MX6</f>
        <v>45642</v>
      </c>
      <c r="MY5" s="190"/>
      <c r="MZ5" s="190"/>
      <c r="NA5" s="190"/>
      <c r="NB5" s="190"/>
      <c r="NC5" s="190"/>
      <c r="ND5" s="192"/>
      <c r="NE5" s="205">
        <f t="shared" ref="NE5" si="50">NE6</f>
        <v>45649</v>
      </c>
      <c r="NF5" s="190"/>
      <c r="NG5" s="190"/>
      <c r="NH5" s="190"/>
      <c r="NI5" s="190"/>
      <c r="NJ5" s="190"/>
      <c r="NK5" s="190"/>
      <c r="NL5" s="190"/>
      <c r="NM5" s="192"/>
      <c r="NO5" s="209"/>
      <c r="NP5" s="209"/>
      <c r="NQ5" s="209"/>
      <c r="NR5" s="209"/>
      <c r="NS5" s="209"/>
      <c r="NT5" s="209"/>
      <c r="NU5" s="209"/>
      <c r="NV5" s="209"/>
      <c r="NW5" s="209"/>
      <c r="NX5" s="209"/>
      <c r="NY5" s="209"/>
      <c r="NZ5" s="209"/>
      <c r="OA5" s="209"/>
      <c r="OB5" s="209"/>
    </row>
    <row r="6" spans="1:392" ht="23.25" customHeight="1" x14ac:dyDescent="0.5">
      <c r="A6" s="204"/>
      <c r="B6" s="176"/>
      <c r="C6" s="151"/>
      <c r="D6" s="152"/>
      <c r="E6" s="152"/>
      <c r="F6" s="153"/>
      <c r="G6" s="154"/>
      <c r="H6" s="154"/>
      <c r="I6" s="155"/>
      <c r="J6" s="208"/>
      <c r="K6" s="149"/>
      <c r="L6" s="156">
        <f>H4</f>
        <v>45292</v>
      </c>
      <c r="M6" s="157">
        <f>L6+1</f>
        <v>45293</v>
      </c>
      <c r="N6" s="157">
        <f t="shared" ref="N6:AO6" si="51">M6+1</f>
        <v>45294</v>
      </c>
      <c r="O6" s="157">
        <f t="shared" si="51"/>
        <v>45295</v>
      </c>
      <c r="P6" s="157">
        <f t="shared" si="51"/>
        <v>45296</v>
      </c>
      <c r="Q6" s="157">
        <f t="shared" si="51"/>
        <v>45297</v>
      </c>
      <c r="R6" s="158">
        <f t="shared" si="51"/>
        <v>45298</v>
      </c>
      <c r="S6" s="159">
        <f t="shared" si="51"/>
        <v>45299</v>
      </c>
      <c r="T6" s="157">
        <f t="shared" si="51"/>
        <v>45300</v>
      </c>
      <c r="U6" s="157">
        <f t="shared" si="51"/>
        <v>45301</v>
      </c>
      <c r="V6" s="157">
        <f t="shared" si="51"/>
        <v>45302</v>
      </c>
      <c r="W6" s="157">
        <f t="shared" si="51"/>
        <v>45303</v>
      </c>
      <c r="X6" s="157">
        <f t="shared" si="51"/>
        <v>45304</v>
      </c>
      <c r="Y6" s="160">
        <f t="shared" si="51"/>
        <v>45305</v>
      </c>
      <c r="Z6" s="156">
        <f t="shared" si="51"/>
        <v>45306</v>
      </c>
      <c r="AA6" s="157">
        <f t="shared" si="51"/>
        <v>45307</v>
      </c>
      <c r="AB6" s="157">
        <f t="shared" si="51"/>
        <v>45308</v>
      </c>
      <c r="AC6" s="157">
        <f t="shared" si="51"/>
        <v>45309</v>
      </c>
      <c r="AD6" s="157">
        <f t="shared" si="51"/>
        <v>45310</v>
      </c>
      <c r="AE6" s="157">
        <f t="shared" si="51"/>
        <v>45311</v>
      </c>
      <c r="AF6" s="160">
        <f t="shared" si="51"/>
        <v>45312</v>
      </c>
      <c r="AG6" s="156">
        <f t="shared" si="51"/>
        <v>45313</v>
      </c>
      <c r="AH6" s="157">
        <f t="shared" si="51"/>
        <v>45314</v>
      </c>
      <c r="AI6" s="157">
        <f t="shared" si="51"/>
        <v>45315</v>
      </c>
      <c r="AJ6" s="157">
        <f t="shared" si="51"/>
        <v>45316</v>
      </c>
      <c r="AK6" s="157">
        <f t="shared" si="51"/>
        <v>45317</v>
      </c>
      <c r="AL6" s="157">
        <f t="shared" si="51"/>
        <v>45318</v>
      </c>
      <c r="AM6" s="160">
        <f t="shared" si="51"/>
        <v>45319</v>
      </c>
      <c r="AN6" s="156">
        <f t="shared" si="51"/>
        <v>45320</v>
      </c>
      <c r="AO6" s="156">
        <f t="shared" si="51"/>
        <v>45321</v>
      </c>
      <c r="AP6" s="156">
        <f t="shared" ref="AP6" si="52">AO6+1</f>
        <v>45322</v>
      </c>
      <c r="AQ6" s="156">
        <f t="shared" ref="AQ6" si="53">AP6+1</f>
        <v>45323</v>
      </c>
      <c r="AR6" s="156">
        <f t="shared" ref="AR6" si="54">AQ6+1</f>
        <v>45324</v>
      </c>
      <c r="AS6" s="156">
        <f t="shared" ref="AS6" si="55">AR6+1</f>
        <v>45325</v>
      </c>
      <c r="AT6" s="157">
        <f t="shared" ref="AT6:BR6" si="56">AS6+1</f>
        <v>45326</v>
      </c>
      <c r="AU6" s="157">
        <f t="shared" si="56"/>
        <v>45327</v>
      </c>
      <c r="AV6" s="157">
        <f t="shared" si="56"/>
        <v>45328</v>
      </c>
      <c r="AW6" s="157">
        <f t="shared" si="56"/>
        <v>45329</v>
      </c>
      <c r="AX6" s="157">
        <f t="shared" si="56"/>
        <v>45330</v>
      </c>
      <c r="AY6" s="157">
        <f t="shared" si="56"/>
        <v>45331</v>
      </c>
      <c r="AZ6" s="157">
        <f t="shared" si="56"/>
        <v>45332</v>
      </c>
      <c r="BA6" s="157">
        <f t="shared" si="56"/>
        <v>45333</v>
      </c>
      <c r="BB6" s="157">
        <f t="shared" si="56"/>
        <v>45334</v>
      </c>
      <c r="BC6" s="157">
        <f t="shared" si="56"/>
        <v>45335</v>
      </c>
      <c r="BD6" s="157">
        <f t="shared" si="56"/>
        <v>45336</v>
      </c>
      <c r="BE6" s="157">
        <f t="shared" si="56"/>
        <v>45337</v>
      </c>
      <c r="BF6" s="157">
        <f t="shared" si="56"/>
        <v>45338</v>
      </c>
      <c r="BG6" s="157">
        <f t="shared" si="56"/>
        <v>45339</v>
      </c>
      <c r="BH6" s="157">
        <f t="shared" si="56"/>
        <v>45340</v>
      </c>
      <c r="BI6" s="157">
        <f t="shared" si="56"/>
        <v>45341</v>
      </c>
      <c r="BJ6" s="157">
        <f t="shared" si="56"/>
        <v>45342</v>
      </c>
      <c r="BK6" s="157">
        <f t="shared" si="56"/>
        <v>45343</v>
      </c>
      <c r="BL6" s="157">
        <f t="shared" si="56"/>
        <v>45344</v>
      </c>
      <c r="BM6" s="157">
        <f t="shared" si="56"/>
        <v>45345</v>
      </c>
      <c r="BN6" s="157">
        <f t="shared" si="56"/>
        <v>45346</v>
      </c>
      <c r="BO6" s="157">
        <f t="shared" si="56"/>
        <v>45347</v>
      </c>
      <c r="BP6" s="157">
        <f t="shared" si="56"/>
        <v>45348</v>
      </c>
      <c r="BQ6" s="157">
        <f t="shared" si="56"/>
        <v>45349</v>
      </c>
      <c r="BR6" s="157">
        <f t="shared" si="56"/>
        <v>45350</v>
      </c>
      <c r="BS6" s="157">
        <f t="shared" ref="BS6" si="57">BR6+1</f>
        <v>45351</v>
      </c>
      <c r="BT6" s="157">
        <f t="shared" ref="BT6" si="58">BS6+1</f>
        <v>45352</v>
      </c>
      <c r="BU6" s="157">
        <f t="shared" ref="BU6:CV6" si="59">BT6+1</f>
        <v>45353</v>
      </c>
      <c r="BV6" s="157">
        <f t="shared" si="59"/>
        <v>45354</v>
      </c>
      <c r="BW6" s="157">
        <f t="shared" si="59"/>
        <v>45355</v>
      </c>
      <c r="BX6" s="157">
        <f t="shared" si="59"/>
        <v>45356</v>
      </c>
      <c r="BY6" s="157">
        <f t="shared" si="59"/>
        <v>45357</v>
      </c>
      <c r="BZ6" s="157">
        <f t="shared" si="59"/>
        <v>45358</v>
      </c>
      <c r="CA6" s="157">
        <f t="shared" si="59"/>
        <v>45359</v>
      </c>
      <c r="CB6" s="157">
        <f t="shared" si="59"/>
        <v>45360</v>
      </c>
      <c r="CC6" s="157">
        <f t="shared" si="59"/>
        <v>45361</v>
      </c>
      <c r="CD6" s="157">
        <f t="shared" si="59"/>
        <v>45362</v>
      </c>
      <c r="CE6" s="157">
        <f t="shared" si="59"/>
        <v>45363</v>
      </c>
      <c r="CF6" s="157">
        <f t="shared" si="59"/>
        <v>45364</v>
      </c>
      <c r="CG6" s="157">
        <f t="shared" si="59"/>
        <v>45365</v>
      </c>
      <c r="CH6" s="157">
        <f t="shared" si="59"/>
        <v>45366</v>
      </c>
      <c r="CI6" s="157">
        <f t="shared" si="59"/>
        <v>45367</v>
      </c>
      <c r="CJ6" s="157">
        <f t="shared" si="59"/>
        <v>45368</v>
      </c>
      <c r="CK6" s="157">
        <f t="shared" si="59"/>
        <v>45369</v>
      </c>
      <c r="CL6" s="157">
        <f t="shared" si="59"/>
        <v>45370</v>
      </c>
      <c r="CM6" s="157">
        <f t="shared" si="59"/>
        <v>45371</v>
      </c>
      <c r="CN6" s="157">
        <f t="shared" si="59"/>
        <v>45372</v>
      </c>
      <c r="CO6" s="157">
        <f t="shared" si="59"/>
        <v>45373</v>
      </c>
      <c r="CP6" s="157">
        <f t="shared" si="59"/>
        <v>45374</v>
      </c>
      <c r="CQ6" s="157">
        <f t="shared" si="59"/>
        <v>45375</v>
      </c>
      <c r="CR6" s="157">
        <f t="shared" si="59"/>
        <v>45376</v>
      </c>
      <c r="CS6" s="157">
        <f t="shared" si="59"/>
        <v>45377</v>
      </c>
      <c r="CT6" s="157">
        <f t="shared" si="59"/>
        <v>45378</v>
      </c>
      <c r="CU6" s="157">
        <f t="shared" si="59"/>
        <v>45379</v>
      </c>
      <c r="CV6" s="157">
        <f t="shared" si="59"/>
        <v>45380</v>
      </c>
      <c r="CW6" s="157">
        <f t="shared" ref="CW6" si="60">CV6+1</f>
        <v>45381</v>
      </c>
      <c r="CX6" s="157">
        <f t="shared" ref="CX6" si="61">CW6+1</f>
        <v>45382</v>
      </c>
      <c r="CY6" s="157">
        <f t="shared" ref="CY6" si="62">CX6+1</f>
        <v>45383</v>
      </c>
      <c r="CZ6" s="157">
        <f t="shared" ref="CZ6" si="63">CY6+1</f>
        <v>45384</v>
      </c>
      <c r="DA6" s="157">
        <f t="shared" ref="DA6" si="64">CZ6+1</f>
        <v>45385</v>
      </c>
      <c r="DB6" s="157">
        <f t="shared" ref="DB6" si="65">DA6+1</f>
        <v>45386</v>
      </c>
      <c r="DC6" s="157">
        <f t="shared" ref="DC6" si="66">DB6+1</f>
        <v>45387</v>
      </c>
      <c r="DD6" s="157">
        <f t="shared" ref="DD6" si="67">DC6+1</f>
        <v>45388</v>
      </c>
      <c r="DE6" s="157">
        <f t="shared" ref="DE6" si="68">DD6+1</f>
        <v>45389</v>
      </c>
      <c r="DF6" s="157">
        <f t="shared" ref="DF6" si="69">DE6+1</f>
        <v>45390</v>
      </c>
      <c r="DG6" s="157">
        <f t="shared" ref="DG6" si="70">DF6+1</f>
        <v>45391</v>
      </c>
      <c r="DH6" s="157">
        <f t="shared" ref="DH6" si="71">DG6+1</f>
        <v>45392</v>
      </c>
      <c r="DI6" s="157">
        <f t="shared" ref="DI6" si="72">DH6+1</f>
        <v>45393</v>
      </c>
      <c r="DJ6" s="157">
        <f t="shared" ref="DJ6" si="73">DI6+1</f>
        <v>45394</v>
      </c>
      <c r="DK6" s="157">
        <f t="shared" ref="DK6" si="74">DJ6+1</f>
        <v>45395</v>
      </c>
      <c r="DL6" s="157">
        <f t="shared" ref="DL6" si="75">DK6+1</f>
        <v>45396</v>
      </c>
      <c r="DM6" s="157">
        <f t="shared" ref="DM6" si="76">DL6+1</f>
        <v>45397</v>
      </c>
      <c r="DN6" s="157">
        <f t="shared" ref="DN6" si="77">DM6+1</f>
        <v>45398</v>
      </c>
      <c r="DO6" s="157">
        <f t="shared" ref="DO6" si="78">DN6+1</f>
        <v>45399</v>
      </c>
      <c r="DP6" s="157">
        <f t="shared" ref="DP6" si="79">DO6+1</f>
        <v>45400</v>
      </c>
      <c r="DQ6" s="157">
        <f t="shared" ref="DQ6" si="80">DP6+1</f>
        <v>45401</v>
      </c>
      <c r="DR6" s="157">
        <f t="shared" ref="DR6" si="81">DQ6+1</f>
        <v>45402</v>
      </c>
      <c r="DS6" s="157">
        <f t="shared" ref="DS6" si="82">DR6+1</f>
        <v>45403</v>
      </c>
      <c r="DT6" s="157">
        <f t="shared" ref="DT6" si="83">DS6+1</f>
        <v>45404</v>
      </c>
      <c r="DU6" s="157">
        <f t="shared" ref="DU6" si="84">DT6+1</f>
        <v>45405</v>
      </c>
      <c r="DV6" s="157">
        <f t="shared" ref="DV6" si="85">DU6+1</f>
        <v>45406</v>
      </c>
      <c r="DW6" s="157">
        <f t="shared" ref="DW6" si="86">DV6+1</f>
        <v>45407</v>
      </c>
      <c r="DX6" s="157">
        <f t="shared" ref="DX6" si="87">DW6+1</f>
        <v>45408</v>
      </c>
      <c r="DY6" s="157">
        <f t="shared" ref="DY6" si="88">DX6+1</f>
        <v>45409</v>
      </c>
      <c r="DZ6" s="157">
        <f t="shared" ref="DZ6" si="89">DY6+1</f>
        <v>45410</v>
      </c>
      <c r="EA6" s="157">
        <f t="shared" ref="EA6" si="90">DZ6+1</f>
        <v>45411</v>
      </c>
      <c r="EB6" s="157">
        <f t="shared" ref="EB6" si="91">EA6+1</f>
        <v>45412</v>
      </c>
      <c r="EC6" s="157">
        <f t="shared" ref="EC6" si="92">EB6+1</f>
        <v>45413</v>
      </c>
      <c r="ED6" s="157">
        <f t="shared" ref="ED6" si="93">EC6+1</f>
        <v>45414</v>
      </c>
      <c r="EE6" s="157">
        <f t="shared" ref="EE6" si="94">ED6+1</f>
        <v>45415</v>
      </c>
      <c r="EF6" s="157">
        <f t="shared" ref="EF6" si="95">EE6+1</f>
        <v>45416</v>
      </c>
      <c r="EG6" s="157">
        <f t="shared" ref="EG6" si="96">EF6+1</f>
        <v>45417</v>
      </c>
      <c r="EH6" s="157">
        <f t="shared" ref="EH6" si="97">EG6+1</f>
        <v>45418</v>
      </c>
      <c r="EI6" s="157">
        <f t="shared" ref="EI6" si="98">EH6+1</f>
        <v>45419</v>
      </c>
      <c r="EJ6" s="157">
        <f t="shared" ref="EJ6" si="99">EI6+1</f>
        <v>45420</v>
      </c>
      <c r="EK6" s="157">
        <f t="shared" ref="EK6" si="100">EJ6+1</f>
        <v>45421</v>
      </c>
      <c r="EL6" s="157">
        <f t="shared" ref="EL6" si="101">EK6+1</f>
        <v>45422</v>
      </c>
      <c r="EM6" s="157">
        <f t="shared" ref="EM6" si="102">EL6+1</f>
        <v>45423</v>
      </c>
      <c r="EN6" s="157">
        <f t="shared" ref="EN6" si="103">EM6+1</f>
        <v>45424</v>
      </c>
      <c r="EO6" s="157">
        <f t="shared" ref="EO6" si="104">EN6+1</f>
        <v>45425</v>
      </c>
      <c r="EP6" s="157">
        <f t="shared" ref="EP6" si="105">EO6+1</f>
        <v>45426</v>
      </c>
      <c r="EQ6" s="157">
        <f t="shared" ref="EQ6" si="106">EP6+1</f>
        <v>45427</v>
      </c>
      <c r="ER6" s="157">
        <f t="shared" ref="ER6" si="107">EQ6+1</f>
        <v>45428</v>
      </c>
      <c r="ES6" s="157">
        <f t="shared" ref="ES6" si="108">ER6+1</f>
        <v>45429</v>
      </c>
      <c r="ET6" s="157">
        <f t="shared" ref="ET6" si="109">ES6+1</f>
        <v>45430</v>
      </c>
      <c r="EU6" s="157">
        <f t="shared" ref="EU6" si="110">ET6+1</f>
        <v>45431</v>
      </c>
      <c r="EV6" s="157">
        <f t="shared" ref="EV6" si="111">EU6+1</f>
        <v>45432</v>
      </c>
      <c r="EW6" s="157">
        <f t="shared" ref="EW6" si="112">EV6+1</f>
        <v>45433</v>
      </c>
      <c r="EX6" s="157">
        <f t="shared" ref="EX6" si="113">EW6+1</f>
        <v>45434</v>
      </c>
      <c r="EY6" s="157">
        <f t="shared" ref="EY6" si="114">EX6+1</f>
        <v>45435</v>
      </c>
      <c r="EZ6" s="157">
        <f t="shared" ref="EZ6" si="115">EY6+1</f>
        <v>45436</v>
      </c>
      <c r="FA6" s="157">
        <f t="shared" ref="FA6" si="116">EZ6+1</f>
        <v>45437</v>
      </c>
      <c r="FB6" s="157">
        <f t="shared" ref="FB6" si="117">FA6+1</f>
        <v>45438</v>
      </c>
      <c r="FC6" s="157">
        <f t="shared" ref="FC6" si="118">FB6+1</f>
        <v>45439</v>
      </c>
      <c r="FD6" s="157">
        <f t="shared" ref="FD6" si="119">FC6+1</f>
        <v>45440</v>
      </c>
      <c r="FE6" s="157">
        <f t="shared" ref="FE6" si="120">FD6+1</f>
        <v>45441</v>
      </c>
      <c r="FF6" s="157">
        <f t="shared" ref="FF6" si="121">FE6+1</f>
        <v>45442</v>
      </c>
      <c r="FG6" s="157">
        <f t="shared" ref="FG6" si="122">FF6+1</f>
        <v>45443</v>
      </c>
      <c r="FH6" s="157">
        <f t="shared" ref="FH6" si="123">FG6+1</f>
        <v>45444</v>
      </c>
      <c r="FI6" s="157">
        <f t="shared" ref="FI6" si="124">FH6+1</f>
        <v>45445</v>
      </c>
      <c r="FJ6" s="157">
        <f t="shared" ref="FJ6" si="125">FI6+1</f>
        <v>45446</v>
      </c>
      <c r="FK6" s="157">
        <f t="shared" ref="FK6" si="126">FJ6+1</f>
        <v>45447</v>
      </c>
      <c r="FL6" s="157">
        <f t="shared" ref="FL6" si="127">FK6+1</f>
        <v>45448</v>
      </c>
      <c r="FM6" s="157">
        <f t="shared" ref="FM6" si="128">FL6+1</f>
        <v>45449</v>
      </c>
      <c r="FN6" s="157">
        <f t="shared" ref="FN6" si="129">FM6+1</f>
        <v>45450</v>
      </c>
      <c r="FO6" s="157">
        <f t="shared" ref="FO6" si="130">FN6+1</f>
        <v>45451</v>
      </c>
      <c r="FP6" s="157">
        <f t="shared" ref="FP6" si="131">FO6+1</f>
        <v>45452</v>
      </c>
      <c r="FQ6" s="157">
        <f t="shared" ref="FQ6" si="132">FP6+1</f>
        <v>45453</v>
      </c>
      <c r="FR6" s="157">
        <f t="shared" ref="FR6" si="133">FQ6+1</f>
        <v>45454</v>
      </c>
      <c r="FS6" s="157">
        <f t="shared" ref="FS6" si="134">FR6+1</f>
        <v>45455</v>
      </c>
      <c r="FT6" s="157">
        <f t="shared" ref="FT6" si="135">FS6+1</f>
        <v>45456</v>
      </c>
      <c r="FU6" s="157">
        <f t="shared" ref="FU6" si="136">FT6+1</f>
        <v>45457</v>
      </c>
      <c r="FV6" s="157">
        <f t="shared" ref="FV6" si="137">FU6+1</f>
        <v>45458</v>
      </c>
      <c r="FW6" s="157">
        <f t="shared" ref="FW6" si="138">FV6+1</f>
        <v>45459</v>
      </c>
      <c r="FX6" s="157">
        <f t="shared" ref="FX6" si="139">FW6+1</f>
        <v>45460</v>
      </c>
      <c r="FY6" s="157">
        <f t="shared" ref="FY6" si="140">FX6+1</f>
        <v>45461</v>
      </c>
      <c r="FZ6" s="157">
        <f t="shared" ref="FZ6" si="141">FY6+1</f>
        <v>45462</v>
      </c>
      <c r="GA6" s="157">
        <f t="shared" ref="GA6" si="142">FZ6+1</f>
        <v>45463</v>
      </c>
      <c r="GB6" s="157">
        <f t="shared" ref="GB6" si="143">GA6+1</f>
        <v>45464</v>
      </c>
      <c r="GC6" s="157">
        <f t="shared" ref="GC6" si="144">GB6+1</f>
        <v>45465</v>
      </c>
      <c r="GD6" s="157">
        <f t="shared" ref="GD6" si="145">GC6+1</f>
        <v>45466</v>
      </c>
      <c r="GE6" s="157">
        <f t="shared" ref="GE6" si="146">GD6+1</f>
        <v>45467</v>
      </c>
      <c r="GF6" s="157">
        <f t="shared" ref="GF6" si="147">GE6+1</f>
        <v>45468</v>
      </c>
      <c r="GG6" s="157">
        <f t="shared" ref="GG6" si="148">GF6+1</f>
        <v>45469</v>
      </c>
      <c r="GH6" s="157">
        <f t="shared" ref="GH6" si="149">GG6+1</f>
        <v>45470</v>
      </c>
      <c r="GI6" s="157">
        <f t="shared" ref="GI6" si="150">GH6+1</f>
        <v>45471</v>
      </c>
      <c r="GJ6" s="157">
        <f t="shared" ref="GJ6" si="151">GI6+1</f>
        <v>45472</v>
      </c>
      <c r="GK6" s="157">
        <f t="shared" ref="GK6" si="152">GJ6+1</f>
        <v>45473</v>
      </c>
      <c r="GL6" s="157">
        <f t="shared" ref="GL6" si="153">GK6+1</f>
        <v>45474</v>
      </c>
      <c r="GM6" s="157">
        <f t="shared" ref="GM6" si="154">GL6+1</f>
        <v>45475</v>
      </c>
      <c r="GN6" s="157">
        <f t="shared" ref="GN6" si="155">GM6+1</f>
        <v>45476</v>
      </c>
      <c r="GO6" s="157">
        <f t="shared" ref="GO6" si="156">GN6+1</f>
        <v>45477</v>
      </c>
      <c r="GP6" s="157">
        <f t="shared" ref="GP6" si="157">GO6+1</f>
        <v>45478</v>
      </c>
      <c r="GQ6" s="157">
        <f t="shared" ref="GQ6" si="158">GP6+1</f>
        <v>45479</v>
      </c>
      <c r="GR6" s="157">
        <f t="shared" ref="GR6" si="159">GQ6+1</f>
        <v>45480</v>
      </c>
      <c r="GS6" s="157">
        <f t="shared" ref="GS6" si="160">GR6+1</f>
        <v>45481</v>
      </c>
      <c r="GT6" s="157">
        <f t="shared" ref="GT6" si="161">GS6+1</f>
        <v>45482</v>
      </c>
      <c r="GU6" s="157">
        <f t="shared" ref="GU6" si="162">GT6+1</f>
        <v>45483</v>
      </c>
      <c r="GV6" s="157">
        <f t="shared" ref="GV6" si="163">GU6+1</f>
        <v>45484</v>
      </c>
      <c r="GW6" s="157">
        <f t="shared" ref="GW6" si="164">GV6+1</f>
        <v>45485</v>
      </c>
      <c r="GX6" s="157">
        <f t="shared" ref="GX6" si="165">GW6+1</f>
        <v>45486</v>
      </c>
      <c r="GY6" s="157">
        <f t="shared" ref="GY6" si="166">GX6+1</f>
        <v>45487</v>
      </c>
      <c r="GZ6" s="157">
        <f t="shared" ref="GZ6" si="167">GY6+1</f>
        <v>45488</v>
      </c>
      <c r="HA6" s="157">
        <f t="shared" ref="HA6" si="168">GZ6+1</f>
        <v>45489</v>
      </c>
      <c r="HB6" s="157">
        <f t="shared" ref="HB6" si="169">HA6+1</f>
        <v>45490</v>
      </c>
      <c r="HC6" s="157">
        <f t="shared" ref="HC6" si="170">HB6+1</f>
        <v>45491</v>
      </c>
      <c r="HD6" s="157">
        <f t="shared" ref="HD6" si="171">HC6+1</f>
        <v>45492</v>
      </c>
      <c r="HE6" s="157">
        <f t="shared" ref="HE6" si="172">HD6+1</f>
        <v>45493</v>
      </c>
      <c r="HF6" s="157">
        <f t="shared" ref="HF6" si="173">HE6+1</f>
        <v>45494</v>
      </c>
      <c r="HG6" s="157">
        <f t="shared" ref="HG6" si="174">HF6+1</f>
        <v>45495</v>
      </c>
      <c r="HH6" s="157">
        <f t="shared" ref="HH6" si="175">HG6+1</f>
        <v>45496</v>
      </c>
      <c r="HI6" s="157">
        <f t="shared" ref="HI6" si="176">HH6+1</f>
        <v>45497</v>
      </c>
      <c r="HJ6" s="157">
        <f t="shared" ref="HJ6" si="177">HI6+1</f>
        <v>45498</v>
      </c>
      <c r="HK6" s="157">
        <f t="shared" ref="HK6" si="178">HJ6+1</f>
        <v>45499</v>
      </c>
      <c r="HL6" s="157">
        <f t="shared" ref="HL6" si="179">HK6+1</f>
        <v>45500</v>
      </c>
      <c r="HM6" s="157">
        <f t="shared" ref="HM6" si="180">HL6+1</f>
        <v>45501</v>
      </c>
      <c r="HN6" s="157">
        <f t="shared" ref="HN6" si="181">HM6+1</f>
        <v>45502</v>
      </c>
      <c r="HO6" s="157">
        <f t="shared" ref="HO6" si="182">HN6+1</f>
        <v>45503</v>
      </c>
      <c r="HP6" s="157">
        <f t="shared" ref="HP6" si="183">HO6+1</f>
        <v>45504</v>
      </c>
      <c r="HQ6" s="157">
        <f t="shared" ref="HQ6" si="184">HP6+1</f>
        <v>45505</v>
      </c>
      <c r="HR6" s="157">
        <f t="shared" ref="HR6" si="185">HQ6+1</f>
        <v>45506</v>
      </c>
      <c r="HS6" s="157">
        <f t="shared" ref="HS6" si="186">HR6+1</f>
        <v>45507</v>
      </c>
      <c r="HT6" s="157">
        <f t="shared" ref="HT6" si="187">HS6+1</f>
        <v>45508</v>
      </c>
      <c r="HU6" s="157">
        <f t="shared" ref="HU6" si="188">HT6+1</f>
        <v>45509</v>
      </c>
      <c r="HV6" s="157">
        <f t="shared" ref="HV6" si="189">HU6+1</f>
        <v>45510</v>
      </c>
      <c r="HW6" s="157">
        <f t="shared" ref="HW6" si="190">HV6+1</f>
        <v>45511</v>
      </c>
      <c r="HX6" s="157">
        <f t="shared" ref="HX6" si="191">HW6+1</f>
        <v>45512</v>
      </c>
      <c r="HY6" s="157">
        <f t="shared" ref="HY6" si="192">HX6+1</f>
        <v>45513</v>
      </c>
      <c r="HZ6" s="157">
        <f t="shared" ref="HZ6" si="193">HY6+1</f>
        <v>45514</v>
      </c>
      <c r="IA6" s="157">
        <f t="shared" ref="IA6" si="194">HZ6+1</f>
        <v>45515</v>
      </c>
      <c r="IB6" s="157">
        <f t="shared" ref="IB6" si="195">IA6+1</f>
        <v>45516</v>
      </c>
      <c r="IC6" s="157">
        <f t="shared" ref="IC6" si="196">IB6+1</f>
        <v>45517</v>
      </c>
      <c r="ID6" s="157">
        <f t="shared" ref="ID6" si="197">IC6+1</f>
        <v>45518</v>
      </c>
      <c r="IE6" s="157">
        <f t="shared" ref="IE6" si="198">ID6+1</f>
        <v>45519</v>
      </c>
      <c r="IF6" s="157">
        <f t="shared" ref="IF6" si="199">IE6+1</f>
        <v>45520</v>
      </c>
      <c r="IG6" s="157">
        <f t="shared" ref="IG6" si="200">IF6+1</f>
        <v>45521</v>
      </c>
      <c r="IH6" s="157">
        <f t="shared" ref="IH6" si="201">IG6+1</f>
        <v>45522</v>
      </c>
      <c r="II6" s="157">
        <f t="shared" ref="II6" si="202">IH6+1</f>
        <v>45523</v>
      </c>
      <c r="IJ6" s="157">
        <f t="shared" ref="IJ6" si="203">II6+1</f>
        <v>45524</v>
      </c>
      <c r="IK6" s="157">
        <f t="shared" ref="IK6" si="204">IJ6+1</f>
        <v>45525</v>
      </c>
      <c r="IL6" s="157">
        <f t="shared" ref="IL6" si="205">IK6+1</f>
        <v>45526</v>
      </c>
      <c r="IM6" s="157">
        <f t="shared" ref="IM6" si="206">IL6+1</f>
        <v>45527</v>
      </c>
      <c r="IN6" s="157">
        <f t="shared" ref="IN6" si="207">IM6+1</f>
        <v>45528</v>
      </c>
      <c r="IO6" s="157">
        <f t="shared" ref="IO6" si="208">IN6+1</f>
        <v>45529</v>
      </c>
      <c r="IP6" s="157">
        <f t="shared" ref="IP6" si="209">IO6+1</f>
        <v>45530</v>
      </c>
      <c r="IQ6" s="157">
        <f t="shared" ref="IQ6" si="210">IP6+1</f>
        <v>45531</v>
      </c>
      <c r="IR6" s="157">
        <f t="shared" ref="IR6" si="211">IQ6+1</f>
        <v>45532</v>
      </c>
      <c r="IS6" s="157">
        <f t="shared" ref="IS6" si="212">IR6+1</f>
        <v>45533</v>
      </c>
      <c r="IT6" s="157">
        <f t="shared" ref="IT6" si="213">IS6+1</f>
        <v>45534</v>
      </c>
      <c r="IU6" s="157">
        <f t="shared" ref="IU6" si="214">IT6+1</f>
        <v>45535</v>
      </c>
      <c r="IV6" s="157">
        <f t="shared" ref="IV6" si="215">IU6+1</f>
        <v>45536</v>
      </c>
      <c r="IW6" s="157">
        <f t="shared" ref="IW6" si="216">IV6+1</f>
        <v>45537</v>
      </c>
      <c r="IX6" s="157">
        <f t="shared" ref="IX6" si="217">IW6+1</f>
        <v>45538</v>
      </c>
      <c r="IY6" s="157">
        <f t="shared" ref="IY6" si="218">IX6+1</f>
        <v>45539</v>
      </c>
      <c r="IZ6" s="157">
        <f t="shared" ref="IZ6" si="219">IY6+1</f>
        <v>45540</v>
      </c>
      <c r="JA6" s="157">
        <f t="shared" ref="JA6" si="220">IZ6+1</f>
        <v>45541</v>
      </c>
      <c r="JB6" s="157">
        <f t="shared" ref="JB6" si="221">JA6+1</f>
        <v>45542</v>
      </c>
      <c r="JC6" s="157">
        <f t="shared" ref="JC6" si="222">JB6+1</f>
        <v>45543</v>
      </c>
      <c r="JD6" s="157">
        <f t="shared" ref="JD6" si="223">JC6+1</f>
        <v>45544</v>
      </c>
      <c r="JE6" s="157">
        <f t="shared" ref="JE6" si="224">JD6+1</f>
        <v>45545</v>
      </c>
      <c r="JF6" s="157">
        <f t="shared" ref="JF6" si="225">JE6+1</f>
        <v>45546</v>
      </c>
      <c r="JG6" s="157">
        <f t="shared" ref="JG6" si="226">JF6+1</f>
        <v>45547</v>
      </c>
      <c r="JH6" s="157">
        <f t="shared" ref="JH6" si="227">JG6+1</f>
        <v>45548</v>
      </c>
      <c r="JI6" s="157">
        <f t="shared" ref="JI6" si="228">JH6+1</f>
        <v>45549</v>
      </c>
      <c r="JJ6" s="157">
        <f t="shared" ref="JJ6" si="229">JI6+1</f>
        <v>45550</v>
      </c>
      <c r="JK6" s="157">
        <f t="shared" ref="JK6" si="230">JJ6+1</f>
        <v>45551</v>
      </c>
      <c r="JL6" s="157">
        <f t="shared" ref="JL6" si="231">JK6+1</f>
        <v>45552</v>
      </c>
      <c r="JM6" s="157">
        <f t="shared" ref="JM6" si="232">JL6+1</f>
        <v>45553</v>
      </c>
      <c r="JN6" s="157">
        <f t="shared" ref="JN6" si="233">JM6+1</f>
        <v>45554</v>
      </c>
      <c r="JO6" s="157">
        <f t="shared" ref="JO6" si="234">JN6+1</f>
        <v>45555</v>
      </c>
      <c r="JP6" s="157">
        <f t="shared" ref="JP6" si="235">JO6+1</f>
        <v>45556</v>
      </c>
      <c r="JQ6" s="157">
        <f t="shared" ref="JQ6" si="236">JP6+1</f>
        <v>45557</v>
      </c>
      <c r="JR6" s="157">
        <f t="shared" ref="JR6" si="237">JQ6+1</f>
        <v>45558</v>
      </c>
      <c r="JS6" s="157">
        <f t="shared" ref="JS6" si="238">JR6+1</f>
        <v>45559</v>
      </c>
      <c r="JT6" s="157">
        <f t="shared" ref="JT6" si="239">JS6+1</f>
        <v>45560</v>
      </c>
      <c r="JU6" s="157">
        <f t="shared" ref="JU6" si="240">JT6+1</f>
        <v>45561</v>
      </c>
      <c r="JV6" s="157">
        <f t="shared" ref="JV6" si="241">JU6+1</f>
        <v>45562</v>
      </c>
      <c r="JW6" s="157">
        <f t="shared" ref="JW6" si="242">JV6+1</f>
        <v>45563</v>
      </c>
      <c r="JX6" s="157">
        <f t="shared" ref="JX6" si="243">JW6+1</f>
        <v>45564</v>
      </c>
      <c r="JY6" s="157">
        <f t="shared" ref="JY6" si="244">JX6+1</f>
        <v>45565</v>
      </c>
      <c r="JZ6" s="157">
        <f t="shared" ref="JZ6" si="245">JY6+1</f>
        <v>45566</v>
      </c>
      <c r="KA6" s="157">
        <f t="shared" ref="KA6" si="246">JZ6+1</f>
        <v>45567</v>
      </c>
      <c r="KB6" s="157">
        <f t="shared" ref="KB6" si="247">KA6+1</f>
        <v>45568</v>
      </c>
      <c r="KC6" s="157">
        <f t="shared" ref="KC6" si="248">KB6+1</f>
        <v>45569</v>
      </c>
      <c r="KD6" s="157">
        <f t="shared" ref="KD6" si="249">KC6+1</f>
        <v>45570</v>
      </c>
      <c r="KE6" s="157">
        <f t="shared" ref="KE6" si="250">KD6+1</f>
        <v>45571</v>
      </c>
      <c r="KF6" s="157">
        <f t="shared" ref="KF6" si="251">KE6+1</f>
        <v>45572</v>
      </c>
      <c r="KG6" s="157">
        <f t="shared" ref="KG6" si="252">KF6+1</f>
        <v>45573</v>
      </c>
      <c r="KH6" s="157">
        <f t="shared" ref="KH6" si="253">KG6+1</f>
        <v>45574</v>
      </c>
      <c r="KI6" s="157">
        <f t="shared" ref="KI6" si="254">KH6+1</f>
        <v>45575</v>
      </c>
      <c r="KJ6" s="157">
        <f t="shared" ref="KJ6" si="255">KI6+1</f>
        <v>45576</v>
      </c>
      <c r="KK6" s="157">
        <f t="shared" ref="KK6" si="256">KJ6+1</f>
        <v>45577</v>
      </c>
      <c r="KL6" s="157">
        <f t="shared" ref="KL6" si="257">KK6+1</f>
        <v>45578</v>
      </c>
      <c r="KM6" s="157">
        <f t="shared" ref="KM6" si="258">KL6+1</f>
        <v>45579</v>
      </c>
      <c r="KN6" s="157">
        <f t="shared" ref="KN6" si="259">KM6+1</f>
        <v>45580</v>
      </c>
      <c r="KO6" s="157">
        <f t="shared" ref="KO6" si="260">KN6+1</f>
        <v>45581</v>
      </c>
      <c r="KP6" s="157">
        <f t="shared" ref="KP6" si="261">KO6+1</f>
        <v>45582</v>
      </c>
      <c r="KQ6" s="157">
        <f t="shared" ref="KQ6" si="262">KP6+1</f>
        <v>45583</v>
      </c>
      <c r="KR6" s="157">
        <f t="shared" ref="KR6" si="263">KQ6+1</f>
        <v>45584</v>
      </c>
      <c r="KS6" s="157">
        <f t="shared" ref="KS6" si="264">KR6+1</f>
        <v>45585</v>
      </c>
      <c r="KT6" s="157">
        <f t="shared" ref="KT6" si="265">KS6+1</f>
        <v>45586</v>
      </c>
      <c r="KU6" s="157">
        <f t="shared" ref="KU6" si="266">KT6+1</f>
        <v>45587</v>
      </c>
      <c r="KV6" s="157">
        <f t="shared" ref="KV6" si="267">KU6+1</f>
        <v>45588</v>
      </c>
      <c r="KW6" s="157">
        <f t="shared" ref="KW6" si="268">KV6+1</f>
        <v>45589</v>
      </c>
      <c r="KX6" s="157">
        <f t="shared" ref="KX6" si="269">KW6+1</f>
        <v>45590</v>
      </c>
      <c r="KY6" s="157">
        <f t="shared" ref="KY6" si="270">KX6+1</f>
        <v>45591</v>
      </c>
      <c r="KZ6" s="157">
        <f t="shared" ref="KZ6" si="271">KY6+1</f>
        <v>45592</v>
      </c>
      <c r="LA6" s="157">
        <f t="shared" ref="LA6" si="272">KZ6+1</f>
        <v>45593</v>
      </c>
      <c r="LB6" s="157">
        <f t="shared" ref="LB6" si="273">LA6+1</f>
        <v>45594</v>
      </c>
      <c r="LC6" s="157">
        <f t="shared" ref="LC6" si="274">LB6+1</f>
        <v>45595</v>
      </c>
      <c r="LD6" s="157">
        <f t="shared" ref="LD6" si="275">LC6+1</f>
        <v>45596</v>
      </c>
      <c r="LE6" s="157">
        <f t="shared" ref="LE6" si="276">LD6+1</f>
        <v>45597</v>
      </c>
      <c r="LF6" s="157">
        <f t="shared" ref="LF6" si="277">LE6+1</f>
        <v>45598</v>
      </c>
      <c r="LG6" s="157">
        <f t="shared" ref="LG6" si="278">LF6+1</f>
        <v>45599</v>
      </c>
      <c r="LH6" s="157">
        <f t="shared" ref="LH6" si="279">LG6+1</f>
        <v>45600</v>
      </c>
      <c r="LI6" s="157">
        <f t="shared" ref="LI6" si="280">LH6+1</f>
        <v>45601</v>
      </c>
      <c r="LJ6" s="157">
        <f t="shared" ref="LJ6" si="281">LI6+1</f>
        <v>45602</v>
      </c>
      <c r="LK6" s="157">
        <f t="shared" ref="LK6" si="282">LJ6+1</f>
        <v>45603</v>
      </c>
      <c r="LL6" s="157">
        <f t="shared" ref="LL6" si="283">LK6+1</f>
        <v>45604</v>
      </c>
      <c r="LM6" s="157">
        <f t="shared" ref="LM6" si="284">LL6+1</f>
        <v>45605</v>
      </c>
      <c r="LN6" s="157">
        <f t="shared" ref="LN6" si="285">LM6+1</f>
        <v>45606</v>
      </c>
      <c r="LO6" s="157">
        <f t="shared" ref="LO6" si="286">LN6+1</f>
        <v>45607</v>
      </c>
      <c r="LP6" s="157">
        <f t="shared" ref="LP6" si="287">LO6+1</f>
        <v>45608</v>
      </c>
      <c r="LQ6" s="157">
        <f t="shared" ref="LQ6" si="288">LP6+1</f>
        <v>45609</v>
      </c>
      <c r="LR6" s="157">
        <f t="shared" ref="LR6" si="289">LQ6+1</f>
        <v>45610</v>
      </c>
      <c r="LS6" s="157">
        <f t="shared" ref="LS6" si="290">LR6+1</f>
        <v>45611</v>
      </c>
      <c r="LT6" s="157">
        <f t="shared" ref="LT6" si="291">LS6+1</f>
        <v>45612</v>
      </c>
      <c r="LU6" s="157">
        <f t="shared" ref="LU6" si="292">LT6+1</f>
        <v>45613</v>
      </c>
      <c r="LV6" s="157">
        <f t="shared" ref="LV6" si="293">LU6+1</f>
        <v>45614</v>
      </c>
      <c r="LW6" s="157">
        <f t="shared" ref="LW6" si="294">LV6+1</f>
        <v>45615</v>
      </c>
      <c r="LX6" s="157">
        <f t="shared" ref="LX6" si="295">LW6+1</f>
        <v>45616</v>
      </c>
      <c r="LY6" s="157">
        <f t="shared" ref="LY6" si="296">LX6+1</f>
        <v>45617</v>
      </c>
      <c r="LZ6" s="157">
        <f t="shared" ref="LZ6" si="297">LY6+1</f>
        <v>45618</v>
      </c>
      <c r="MA6" s="157">
        <f t="shared" ref="MA6" si="298">LZ6+1</f>
        <v>45619</v>
      </c>
      <c r="MB6" s="157">
        <f t="shared" ref="MB6" si="299">MA6+1</f>
        <v>45620</v>
      </c>
      <c r="MC6" s="157">
        <f t="shared" ref="MC6" si="300">MB6+1</f>
        <v>45621</v>
      </c>
      <c r="MD6" s="157">
        <f t="shared" ref="MD6" si="301">MC6+1</f>
        <v>45622</v>
      </c>
      <c r="ME6" s="157">
        <f t="shared" ref="ME6" si="302">MD6+1</f>
        <v>45623</v>
      </c>
      <c r="MF6" s="157">
        <f t="shared" ref="MF6" si="303">ME6+1</f>
        <v>45624</v>
      </c>
      <c r="MG6" s="157">
        <f t="shared" ref="MG6" si="304">MF6+1</f>
        <v>45625</v>
      </c>
      <c r="MH6" s="157">
        <f t="shared" ref="MH6" si="305">MG6+1</f>
        <v>45626</v>
      </c>
      <c r="MI6" s="157">
        <f t="shared" ref="MI6" si="306">MH6+1</f>
        <v>45627</v>
      </c>
      <c r="MJ6" s="157">
        <f t="shared" ref="MJ6" si="307">MI6+1</f>
        <v>45628</v>
      </c>
      <c r="MK6" s="157">
        <f t="shared" ref="MK6" si="308">MJ6+1</f>
        <v>45629</v>
      </c>
      <c r="ML6" s="157">
        <f t="shared" ref="ML6" si="309">MK6+1</f>
        <v>45630</v>
      </c>
      <c r="MM6" s="157">
        <f t="shared" ref="MM6" si="310">ML6+1</f>
        <v>45631</v>
      </c>
      <c r="MN6" s="157">
        <f t="shared" ref="MN6" si="311">MM6+1</f>
        <v>45632</v>
      </c>
      <c r="MO6" s="157">
        <f t="shared" ref="MO6" si="312">MN6+1</f>
        <v>45633</v>
      </c>
      <c r="MP6" s="157">
        <f t="shared" ref="MP6" si="313">MO6+1</f>
        <v>45634</v>
      </c>
      <c r="MQ6" s="157">
        <f t="shared" ref="MQ6" si="314">MP6+1</f>
        <v>45635</v>
      </c>
      <c r="MR6" s="157">
        <f t="shared" ref="MR6" si="315">MQ6+1</f>
        <v>45636</v>
      </c>
      <c r="MS6" s="157">
        <f t="shared" ref="MS6" si="316">MR6+1</f>
        <v>45637</v>
      </c>
      <c r="MT6" s="157">
        <f t="shared" ref="MT6" si="317">MS6+1</f>
        <v>45638</v>
      </c>
      <c r="MU6" s="157">
        <f t="shared" ref="MU6" si="318">MT6+1</f>
        <v>45639</v>
      </c>
      <c r="MV6" s="157">
        <f t="shared" ref="MV6" si="319">MU6+1</f>
        <v>45640</v>
      </c>
      <c r="MW6" s="157">
        <f t="shared" ref="MW6" si="320">MV6+1</f>
        <v>45641</v>
      </c>
      <c r="MX6" s="157">
        <f t="shared" ref="MX6" si="321">MW6+1</f>
        <v>45642</v>
      </c>
      <c r="MY6" s="157">
        <f t="shared" ref="MY6" si="322">MX6+1</f>
        <v>45643</v>
      </c>
      <c r="MZ6" s="157">
        <f t="shared" ref="MZ6" si="323">MY6+1</f>
        <v>45644</v>
      </c>
      <c r="NA6" s="157">
        <f t="shared" ref="NA6" si="324">MZ6+1</f>
        <v>45645</v>
      </c>
      <c r="NB6" s="157">
        <f t="shared" ref="NB6" si="325">NA6+1</f>
        <v>45646</v>
      </c>
      <c r="NC6" s="157">
        <f t="shared" ref="NC6" si="326">NB6+1</f>
        <v>45647</v>
      </c>
      <c r="ND6" s="157">
        <f t="shared" ref="ND6" si="327">NC6+1</f>
        <v>45648</v>
      </c>
      <c r="NE6" s="157">
        <f t="shared" ref="NE6" si="328">ND6+1</f>
        <v>45649</v>
      </c>
      <c r="NF6" s="157">
        <f t="shared" ref="NF6" si="329">NE6+1</f>
        <v>45650</v>
      </c>
      <c r="NG6" s="157">
        <f t="shared" ref="NG6" si="330">NF6+1</f>
        <v>45651</v>
      </c>
      <c r="NH6" s="157">
        <f t="shared" ref="NH6" si="331">NG6+1</f>
        <v>45652</v>
      </c>
      <c r="NI6" s="157">
        <f t="shared" ref="NI6" si="332">NH6+1</f>
        <v>45653</v>
      </c>
      <c r="NJ6" s="157">
        <f t="shared" ref="NJ6" si="333">NI6+1</f>
        <v>45654</v>
      </c>
      <c r="NK6" s="157">
        <f t="shared" ref="NK6" si="334">NJ6+1</f>
        <v>45655</v>
      </c>
      <c r="NL6" s="157">
        <f t="shared" ref="NL6" si="335">NK6+1</f>
        <v>45656</v>
      </c>
      <c r="NM6" s="157">
        <f t="shared" ref="NM6" si="336">NL6+1</f>
        <v>45657</v>
      </c>
      <c r="NO6" s="209"/>
      <c r="NP6" s="209"/>
      <c r="NQ6" s="209"/>
      <c r="NR6" s="209"/>
      <c r="NS6" s="209"/>
      <c r="NT6" s="209"/>
      <c r="NU6" s="209"/>
      <c r="NV6" s="209"/>
      <c r="NW6" s="209"/>
      <c r="NX6" s="209"/>
      <c r="NY6" s="209"/>
      <c r="NZ6" s="209"/>
      <c r="OA6" s="209"/>
      <c r="OB6" s="209"/>
    </row>
    <row r="7" spans="1:392" ht="44.25" customHeight="1" x14ac:dyDescent="0.35">
      <c r="A7" s="161" t="s">
        <v>6</v>
      </c>
      <c r="B7" s="162" t="s">
        <v>39</v>
      </c>
      <c r="C7" s="163" t="s">
        <v>40</v>
      </c>
      <c r="D7" s="164" t="s">
        <v>42</v>
      </c>
      <c r="E7" s="164" t="s">
        <v>43</v>
      </c>
      <c r="F7" s="161" t="s">
        <v>47</v>
      </c>
      <c r="G7" s="165" t="s">
        <v>11</v>
      </c>
      <c r="H7" s="166" t="s">
        <v>12</v>
      </c>
      <c r="I7" s="167" t="s">
        <v>13</v>
      </c>
      <c r="J7" s="168" t="s">
        <v>14</v>
      </c>
      <c r="K7" s="169" t="s">
        <v>41</v>
      </c>
      <c r="L7" s="170" t="str">
        <f>(TEXT(L6,"ddd"))</f>
        <v>lun</v>
      </c>
      <c r="M7" s="171" t="str">
        <f t="shared" ref="M7:AO7" si="337">(TEXT(M6,"ddd"))</f>
        <v>mar</v>
      </c>
      <c r="N7" s="171" t="str">
        <f t="shared" si="337"/>
        <v>mié</v>
      </c>
      <c r="O7" s="171" t="str">
        <f t="shared" si="337"/>
        <v>jue</v>
      </c>
      <c r="P7" s="171" t="str">
        <f t="shared" si="337"/>
        <v>vie</v>
      </c>
      <c r="Q7" s="171" t="str">
        <f t="shared" si="337"/>
        <v>sáb</v>
      </c>
      <c r="R7" s="172" t="str">
        <f t="shared" si="337"/>
        <v>dom</v>
      </c>
      <c r="S7" s="173" t="str">
        <f t="shared" si="337"/>
        <v>lun</v>
      </c>
      <c r="T7" s="171" t="str">
        <f t="shared" si="337"/>
        <v>mar</v>
      </c>
      <c r="U7" s="171" t="str">
        <f t="shared" si="337"/>
        <v>mié</v>
      </c>
      <c r="V7" s="171" t="str">
        <f t="shared" si="337"/>
        <v>jue</v>
      </c>
      <c r="W7" s="171" t="str">
        <f t="shared" si="337"/>
        <v>vie</v>
      </c>
      <c r="X7" s="171" t="str">
        <f t="shared" si="337"/>
        <v>sáb</v>
      </c>
      <c r="Y7" s="174" t="str">
        <f t="shared" si="337"/>
        <v>dom</v>
      </c>
      <c r="Z7" s="170" t="str">
        <f t="shared" si="337"/>
        <v>lun</v>
      </c>
      <c r="AA7" s="171" t="str">
        <f t="shared" si="337"/>
        <v>mar</v>
      </c>
      <c r="AB7" s="171" t="str">
        <f t="shared" si="337"/>
        <v>mié</v>
      </c>
      <c r="AC7" s="171" t="str">
        <f t="shared" si="337"/>
        <v>jue</v>
      </c>
      <c r="AD7" s="171" t="str">
        <f t="shared" si="337"/>
        <v>vie</v>
      </c>
      <c r="AE7" s="171" t="str">
        <f t="shared" si="337"/>
        <v>sáb</v>
      </c>
      <c r="AF7" s="174" t="str">
        <f t="shared" si="337"/>
        <v>dom</v>
      </c>
      <c r="AG7" s="170" t="str">
        <f t="shared" si="337"/>
        <v>lun</v>
      </c>
      <c r="AH7" s="171" t="str">
        <f t="shared" si="337"/>
        <v>mar</v>
      </c>
      <c r="AI7" s="171" t="str">
        <f t="shared" si="337"/>
        <v>mié</v>
      </c>
      <c r="AJ7" s="171" t="str">
        <f t="shared" si="337"/>
        <v>jue</v>
      </c>
      <c r="AK7" s="171" t="str">
        <f t="shared" si="337"/>
        <v>vie</v>
      </c>
      <c r="AL7" s="171" t="str">
        <f t="shared" si="337"/>
        <v>sáb</v>
      </c>
      <c r="AM7" s="174" t="str">
        <f t="shared" si="337"/>
        <v>dom</v>
      </c>
      <c r="AN7" s="170" t="str">
        <f t="shared" si="337"/>
        <v>lun</v>
      </c>
      <c r="AO7" s="170" t="str">
        <f t="shared" si="337"/>
        <v>mar</v>
      </c>
      <c r="AP7" s="171" t="str">
        <f>TEXT(AP6,"ddd")</f>
        <v>mié</v>
      </c>
      <c r="AQ7" s="171" t="str">
        <f t="shared" ref="AQ7:AU7" si="338">TEXT(AQ6,"ddd")</f>
        <v>jue</v>
      </c>
      <c r="AR7" s="171" t="str">
        <f t="shared" si="338"/>
        <v>vie</v>
      </c>
      <c r="AS7" s="171" t="str">
        <f t="shared" si="338"/>
        <v>sáb</v>
      </c>
      <c r="AT7" s="171" t="str">
        <f t="shared" si="338"/>
        <v>dom</v>
      </c>
      <c r="AU7" s="171" t="str">
        <f t="shared" si="338"/>
        <v>lun</v>
      </c>
      <c r="AV7" s="171" t="str">
        <f t="shared" ref="AV7:BM7" si="339">TEXT(AV6,"ddd")</f>
        <v>mar</v>
      </c>
      <c r="AW7" s="171" t="str">
        <f t="shared" si="339"/>
        <v>mié</v>
      </c>
      <c r="AX7" s="171" t="str">
        <f t="shared" si="339"/>
        <v>jue</v>
      </c>
      <c r="AY7" s="171" t="str">
        <f t="shared" si="339"/>
        <v>vie</v>
      </c>
      <c r="AZ7" s="171" t="str">
        <f t="shared" si="339"/>
        <v>sáb</v>
      </c>
      <c r="BA7" s="171" t="str">
        <f t="shared" si="339"/>
        <v>dom</v>
      </c>
      <c r="BB7" s="171" t="str">
        <f t="shared" si="339"/>
        <v>lun</v>
      </c>
      <c r="BC7" s="171" t="str">
        <f t="shared" si="339"/>
        <v>mar</v>
      </c>
      <c r="BD7" s="171" t="str">
        <f t="shared" si="339"/>
        <v>mié</v>
      </c>
      <c r="BE7" s="171" t="str">
        <f t="shared" si="339"/>
        <v>jue</v>
      </c>
      <c r="BF7" s="171" t="str">
        <f t="shared" si="339"/>
        <v>vie</v>
      </c>
      <c r="BG7" s="171" t="str">
        <f t="shared" si="339"/>
        <v>sáb</v>
      </c>
      <c r="BH7" s="171" t="str">
        <f t="shared" si="339"/>
        <v>dom</v>
      </c>
      <c r="BI7" s="171" t="str">
        <f t="shared" si="339"/>
        <v>lun</v>
      </c>
      <c r="BJ7" s="171" t="str">
        <f t="shared" si="339"/>
        <v>mar</v>
      </c>
      <c r="BK7" s="171" t="str">
        <f t="shared" si="339"/>
        <v>mié</v>
      </c>
      <c r="BL7" s="171" t="str">
        <f t="shared" si="339"/>
        <v>jue</v>
      </c>
      <c r="BM7" s="171" t="str">
        <f t="shared" si="339"/>
        <v>vie</v>
      </c>
      <c r="BN7" s="171" t="str">
        <f>TEXT(BN6,"ddd")</f>
        <v>sáb</v>
      </c>
      <c r="BO7" s="171" t="str">
        <f t="shared" ref="BO7:DH7" si="340">TEXT(BO6,"ddd")</f>
        <v>dom</v>
      </c>
      <c r="BP7" s="171" t="str">
        <f t="shared" si="340"/>
        <v>lun</v>
      </c>
      <c r="BQ7" s="171" t="str">
        <f t="shared" si="340"/>
        <v>mar</v>
      </c>
      <c r="BR7" s="171" t="str">
        <f t="shared" si="340"/>
        <v>mié</v>
      </c>
      <c r="BS7" s="171" t="str">
        <f t="shared" si="340"/>
        <v>jue</v>
      </c>
      <c r="BT7" s="171" t="str">
        <f t="shared" si="340"/>
        <v>vie</v>
      </c>
      <c r="BU7" s="171" t="str">
        <f t="shared" si="340"/>
        <v>sáb</v>
      </c>
      <c r="BV7" s="171" t="str">
        <f t="shared" si="340"/>
        <v>dom</v>
      </c>
      <c r="BW7" s="171" t="str">
        <f t="shared" si="340"/>
        <v>lun</v>
      </c>
      <c r="BX7" s="171" t="str">
        <f t="shared" si="340"/>
        <v>mar</v>
      </c>
      <c r="BY7" s="171" t="str">
        <f t="shared" si="340"/>
        <v>mié</v>
      </c>
      <c r="BZ7" s="171" t="str">
        <f t="shared" si="340"/>
        <v>jue</v>
      </c>
      <c r="CA7" s="171" t="str">
        <f t="shared" si="340"/>
        <v>vie</v>
      </c>
      <c r="CB7" s="171" t="str">
        <f t="shared" si="340"/>
        <v>sáb</v>
      </c>
      <c r="CC7" s="171" t="str">
        <f t="shared" si="340"/>
        <v>dom</v>
      </c>
      <c r="CD7" s="171" t="str">
        <f t="shared" si="340"/>
        <v>lun</v>
      </c>
      <c r="CE7" s="171" t="str">
        <f t="shared" si="340"/>
        <v>mar</v>
      </c>
      <c r="CF7" s="171" t="str">
        <f t="shared" si="340"/>
        <v>mié</v>
      </c>
      <c r="CG7" s="171" t="str">
        <f t="shared" si="340"/>
        <v>jue</v>
      </c>
      <c r="CH7" s="171" t="str">
        <f t="shared" si="340"/>
        <v>vie</v>
      </c>
      <c r="CI7" s="171" t="str">
        <f t="shared" si="340"/>
        <v>sáb</v>
      </c>
      <c r="CJ7" s="171" t="str">
        <f t="shared" si="340"/>
        <v>dom</v>
      </c>
      <c r="CK7" s="171" t="str">
        <f t="shared" si="340"/>
        <v>lun</v>
      </c>
      <c r="CL7" s="171" t="str">
        <f t="shared" si="340"/>
        <v>mar</v>
      </c>
      <c r="CM7" s="171" t="str">
        <f t="shared" si="340"/>
        <v>mié</v>
      </c>
      <c r="CN7" s="171" t="str">
        <f t="shared" si="340"/>
        <v>jue</v>
      </c>
      <c r="CO7" s="171" t="str">
        <f t="shared" si="340"/>
        <v>vie</v>
      </c>
      <c r="CP7" s="171" t="str">
        <f t="shared" si="340"/>
        <v>sáb</v>
      </c>
      <c r="CQ7" s="171" t="str">
        <f t="shared" si="340"/>
        <v>dom</v>
      </c>
      <c r="CR7" s="171" t="str">
        <f t="shared" si="340"/>
        <v>lun</v>
      </c>
      <c r="CS7" s="171" t="str">
        <f t="shared" si="340"/>
        <v>mar</v>
      </c>
      <c r="CT7" s="171" t="str">
        <f t="shared" si="340"/>
        <v>mié</v>
      </c>
      <c r="CU7" s="171" t="str">
        <f t="shared" si="340"/>
        <v>jue</v>
      </c>
      <c r="CV7" s="171" t="str">
        <f t="shared" si="340"/>
        <v>vie</v>
      </c>
      <c r="CW7" s="171" t="str">
        <f t="shared" si="340"/>
        <v>sáb</v>
      </c>
      <c r="CX7" s="171" t="str">
        <f t="shared" si="340"/>
        <v>dom</v>
      </c>
      <c r="CY7" s="171" t="str">
        <f t="shared" si="340"/>
        <v>lun</v>
      </c>
      <c r="CZ7" s="171" t="str">
        <f t="shared" si="340"/>
        <v>mar</v>
      </c>
      <c r="DA7" s="171" t="str">
        <f t="shared" si="340"/>
        <v>mié</v>
      </c>
      <c r="DB7" s="171" t="str">
        <f t="shared" si="340"/>
        <v>jue</v>
      </c>
      <c r="DC7" s="171" t="str">
        <f t="shared" si="340"/>
        <v>vie</v>
      </c>
      <c r="DD7" s="171" t="str">
        <f t="shared" si="340"/>
        <v>sáb</v>
      </c>
      <c r="DE7" s="171" t="str">
        <f t="shared" si="340"/>
        <v>dom</v>
      </c>
      <c r="DF7" s="171" t="str">
        <f t="shared" si="340"/>
        <v>lun</v>
      </c>
      <c r="DG7" s="171" t="str">
        <f t="shared" si="340"/>
        <v>mar</v>
      </c>
      <c r="DH7" s="171" t="str">
        <f t="shared" si="340"/>
        <v>mié</v>
      </c>
      <c r="DI7" s="171" t="str">
        <f t="shared" ref="DI7:FT7" si="341">TEXT(DI6,"ddd")</f>
        <v>jue</v>
      </c>
      <c r="DJ7" s="171" t="str">
        <f t="shared" si="341"/>
        <v>vie</v>
      </c>
      <c r="DK7" s="171" t="str">
        <f t="shared" si="341"/>
        <v>sáb</v>
      </c>
      <c r="DL7" s="171" t="str">
        <f t="shared" si="341"/>
        <v>dom</v>
      </c>
      <c r="DM7" s="171" t="str">
        <f t="shared" si="341"/>
        <v>lun</v>
      </c>
      <c r="DN7" s="171" t="str">
        <f t="shared" si="341"/>
        <v>mar</v>
      </c>
      <c r="DO7" s="171" t="str">
        <f t="shared" si="341"/>
        <v>mié</v>
      </c>
      <c r="DP7" s="171" t="str">
        <f t="shared" si="341"/>
        <v>jue</v>
      </c>
      <c r="DQ7" s="171" t="str">
        <f t="shared" si="341"/>
        <v>vie</v>
      </c>
      <c r="DR7" s="171" t="str">
        <f t="shared" si="341"/>
        <v>sáb</v>
      </c>
      <c r="DS7" s="171" t="str">
        <f t="shared" si="341"/>
        <v>dom</v>
      </c>
      <c r="DT7" s="171" t="str">
        <f t="shared" si="341"/>
        <v>lun</v>
      </c>
      <c r="DU7" s="171" t="str">
        <f t="shared" si="341"/>
        <v>mar</v>
      </c>
      <c r="DV7" s="171" t="str">
        <f t="shared" si="341"/>
        <v>mié</v>
      </c>
      <c r="DW7" s="171" t="str">
        <f t="shared" si="341"/>
        <v>jue</v>
      </c>
      <c r="DX7" s="171" t="str">
        <f t="shared" si="341"/>
        <v>vie</v>
      </c>
      <c r="DY7" s="171" t="str">
        <f t="shared" si="341"/>
        <v>sáb</v>
      </c>
      <c r="DZ7" s="171" t="str">
        <f t="shared" si="341"/>
        <v>dom</v>
      </c>
      <c r="EA7" s="171" t="str">
        <f t="shared" si="341"/>
        <v>lun</v>
      </c>
      <c r="EB7" s="171" t="str">
        <f t="shared" si="341"/>
        <v>mar</v>
      </c>
      <c r="EC7" s="171" t="str">
        <f t="shared" si="341"/>
        <v>mié</v>
      </c>
      <c r="ED7" s="171" t="str">
        <f t="shared" si="341"/>
        <v>jue</v>
      </c>
      <c r="EE7" s="171" t="str">
        <f t="shared" si="341"/>
        <v>vie</v>
      </c>
      <c r="EF7" s="171" t="str">
        <f t="shared" si="341"/>
        <v>sáb</v>
      </c>
      <c r="EG7" s="171" t="str">
        <f t="shared" si="341"/>
        <v>dom</v>
      </c>
      <c r="EH7" s="171" t="str">
        <f t="shared" si="341"/>
        <v>lun</v>
      </c>
      <c r="EI7" s="171" t="str">
        <f t="shared" si="341"/>
        <v>mar</v>
      </c>
      <c r="EJ7" s="171" t="str">
        <f t="shared" si="341"/>
        <v>mié</v>
      </c>
      <c r="EK7" s="171" t="str">
        <f t="shared" si="341"/>
        <v>jue</v>
      </c>
      <c r="EL7" s="171" t="str">
        <f t="shared" si="341"/>
        <v>vie</v>
      </c>
      <c r="EM7" s="171" t="str">
        <f t="shared" si="341"/>
        <v>sáb</v>
      </c>
      <c r="EN7" s="171" t="str">
        <f t="shared" si="341"/>
        <v>dom</v>
      </c>
      <c r="EO7" s="171" t="str">
        <f t="shared" si="341"/>
        <v>lun</v>
      </c>
      <c r="EP7" s="171" t="str">
        <f t="shared" si="341"/>
        <v>mar</v>
      </c>
      <c r="EQ7" s="171" t="str">
        <f t="shared" si="341"/>
        <v>mié</v>
      </c>
      <c r="ER7" s="171" t="str">
        <f t="shared" si="341"/>
        <v>jue</v>
      </c>
      <c r="ES7" s="171" t="str">
        <f t="shared" si="341"/>
        <v>vie</v>
      </c>
      <c r="ET7" s="171" t="str">
        <f t="shared" si="341"/>
        <v>sáb</v>
      </c>
      <c r="EU7" s="171" t="str">
        <f t="shared" si="341"/>
        <v>dom</v>
      </c>
      <c r="EV7" s="171" t="str">
        <f t="shared" si="341"/>
        <v>lun</v>
      </c>
      <c r="EW7" s="171" t="str">
        <f t="shared" si="341"/>
        <v>mar</v>
      </c>
      <c r="EX7" s="171" t="str">
        <f t="shared" si="341"/>
        <v>mié</v>
      </c>
      <c r="EY7" s="171" t="str">
        <f t="shared" si="341"/>
        <v>jue</v>
      </c>
      <c r="EZ7" s="171" t="str">
        <f t="shared" si="341"/>
        <v>vie</v>
      </c>
      <c r="FA7" s="171" t="str">
        <f t="shared" si="341"/>
        <v>sáb</v>
      </c>
      <c r="FB7" s="171" t="str">
        <f t="shared" si="341"/>
        <v>dom</v>
      </c>
      <c r="FC7" s="171" t="str">
        <f t="shared" si="341"/>
        <v>lun</v>
      </c>
      <c r="FD7" s="171" t="str">
        <f t="shared" si="341"/>
        <v>mar</v>
      </c>
      <c r="FE7" s="171" t="str">
        <f t="shared" si="341"/>
        <v>mié</v>
      </c>
      <c r="FF7" s="171" t="str">
        <f t="shared" si="341"/>
        <v>jue</v>
      </c>
      <c r="FG7" s="171" t="str">
        <f t="shared" si="341"/>
        <v>vie</v>
      </c>
      <c r="FH7" s="171" t="str">
        <f t="shared" si="341"/>
        <v>sáb</v>
      </c>
      <c r="FI7" s="171" t="str">
        <f t="shared" si="341"/>
        <v>dom</v>
      </c>
      <c r="FJ7" s="171" t="str">
        <f t="shared" si="341"/>
        <v>lun</v>
      </c>
      <c r="FK7" s="171" t="str">
        <f t="shared" si="341"/>
        <v>mar</v>
      </c>
      <c r="FL7" s="171" t="str">
        <f t="shared" si="341"/>
        <v>mié</v>
      </c>
      <c r="FM7" s="171" t="str">
        <f t="shared" si="341"/>
        <v>jue</v>
      </c>
      <c r="FN7" s="171" t="str">
        <f t="shared" si="341"/>
        <v>vie</v>
      </c>
      <c r="FO7" s="171" t="str">
        <f t="shared" si="341"/>
        <v>sáb</v>
      </c>
      <c r="FP7" s="171" t="str">
        <f t="shared" si="341"/>
        <v>dom</v>
      </c>
      <c r="FQ7" s="171" t="str">
        <f t="shared" si="341"/>
        <v>lun</v>
      </c>
      <c r="FR7" s="171" t="str">
        <f t="shared" si="341"/>
        <v>mar</v>
      </c>
      <c r="FS7" s="171" t="str">
        <f t="shared" si="341"/>
        <v>mié</v>
      </c>
      <c r="FT7" s="171" t="str">
        <f t="shared" si="341"/>
        <v>jue</v>
      </c>
      <c r="FU7" s="171" t="str">
        <f t="shared" ref="FU7:GA7" si="342">TEXT(FU6,"ddd")</f>
        <v>vie</v>
      </c>
      <c r="FV7" s="171" t="str">
        <f t="shared" si="342"/>
        <v>sáb</v>
      </c>
      <c r="FW7" s="171" t="str">
        <f t="shared" si="342"/>
        <v>dom</v>
      </c>
      <c r="FX7" s="171" t="str">
        <f t="shared" si="342"/>
        <v>lun</v>
      </c>
      <c r="FY7" s="171" t="str">
        <f t="shared" si="342"/>
        <v>mar</v>
      </c>
      <c r="FZ7" s="171" t="str">
        <f t="shared" si="342"/>
        <v>mié</v>
      </c>
      <c r="GA7" s="171" t="str">
        <f t="shared" si="342"/>
        <v>jue</v>
      </c>
      <c r="GB7" s="171" t="str">
        <f t="shared" ref="GB7:HN7" si="343">TEXT(GB6,"ddd")</f>
        <v>vie</v>
      </c>
      <c r="GC7" s="171" t="str">
        <f t="shared" si="343"/>
        <v>sáb</v>
      </c>
      <c r="GD7" s="171" t="str">
        <f t="shared" si="343"/>
        <v>dom</v>
      </c>
      <c r="GE7" s="171" t="str">
        <f t="shared" si="343"/>
        <v>lun</v>
      </c>
      <c r="GF7" s="171" t="str">
        <f t="shared" si="343"/>
        <v>mar</v>
      </c>
      <c r="GG7" s="171" t="str">
        <f t="shared" si="343"/>
        <v>mié</v>
      </c>
      <c r="GH7" s="171" t="str">
        <f t="shared" si="343"/>
        <v>jue</v>
      </c>
      <c r="GI7" s="171" t="str">
        <f t="shared" si="343"/>
        <v>vie</v>
      </c>
      <c r="GJ7" s="171" t="str">
        <f t="shared" si="343"/>
        <v>sáb</v>
      </c>
      <c r="GK7" s="171" t="str">
        <f t="shared" si="343"/>
        <v>dom</v>
      </c>
      <c r="GL7" s="171" t="str">
        <f t="shared" si="343"/>
        <v>lun</v>
      </c>
      <c r="GM7" s="171" t="str">
        <f t="shared" si="343"/>
        <v>mar</v>
      </c>
      <c r="GN7" s="171" t="str">
        <f t="shared" si="343"/>
        <v>mié</v>
      </c>
      <c r="GO7" s="171" t="str">
        <f t="shared" si="343"/>
        <v>jue</v>
      </c>
      <c r="GP7" s="171" t="str">
        <f t="shared" si="343"/>
        <v>vie</v>
      </c>
      <c r="GQ7" s="171" t="str">
        <f t="shared" si="343"/>
        <v>sáb</v>
      </c>
      <c r="GR7" s="171" t="str">
        <f t="shared" si="343"/>
        <v>dom</v>
      </c>
      <c r="GS7" s="171" t="str">
        <f t="shared" si="343"/>
        <v>lun</v>
      </c>
      <c r="GT7" s="171" t="str">
        <f t="shared" si="343"/>
        <v>mar</v>
      </c>
      <c r="GU7" s="171" t="str">
        <f t="shared" si="343"/>
        <v>mié</v>
      </c>
      <c r="GV7" s="171" t="str">
        <f t="shared" si="343"/>
        <v>jue</v>
      </c>
      <c r="GW7" s="171" t="str">
        <f t="shared" si="343"/>
        <v>vie</v>
      </c>
      <c r="GX7" s="171" t="str">
        <f t="shared" si="343"/>
        <v>sáb</v>
      </c>
      <c r="GY7" s="171" t="str">
        <f t="shared" si="343"/>
        <v>dom</v>
      </c>
      <c r="GZ7" s="171" t="str">
        <f t="shared" si="343"/>
        <v>lun</v>
      </c>
      <c r="HA7" s="171" t="str">
        <f t="shared" si="343"/>
        <v>mar</v>
      </c>
      <c r="HB7" s="171" t="str">
        <f t="shared" si="343"/>
        <v>mié</v>
      </c>
      <c r="HC7" s="171" t="str">
        <f t="shared" si="343"/>
        <v>jue</v>
      </c>
      <c r="HD7" s="171" t="str">
        <f t="shared" si="343"/>
        <v>vie</v>
      </c>
      <c r="HE7" s="171" t="str">
        <f t="shared" si="343"/>
        <v>sáb</v>
      </c>
      <c r="HF7" s="171" t="str">
        <f t="shared" si="343"/>
        <v>dom</v>
      </c>
      <c r="HG7" s="171" t="str">
        <f t="shared" si="343"/>
        <v>lun</v>
      </c>
      <c r="HH7" s="171" t="str">
        <f t="shared" si="343"/>
        <v>mar</v>
      </c>
      <c r="HI7" s="171" t="str">
        <f t="shared" si="343"/>
        <v>mié</v>
      </c>
      <c r="HJ7" s="171" t="str">
        <f t="shared" si="343"/>
        <v>jue</v>
      </c>
      <c r="HK7" s="171" t="str">
        <f t="shared" si="343"/>
        <v>vie</v>
      </c>
      <c r="HL7" s="171" t="str">
        <f t="shared" si="343"/>
        <v>sáb</v>
      </c>
      <c r="HM7" s="171" t="str">
        <f t="shared" si="343"/>
        <v>dom</v>
      </c>
      <c r="HN7" s="171" t="str">
        <f t="shared" si="343"/>
        <v>lun</v>
      </c>
      <c r="HO7" s="171" t="str">
        <f t="shared" ref="HO7:JK7" si="344">TEXT(HO6,"ddd")</f>
        <v>mar</v>
      </c>
      <c r="HP7" s="171" t="str">
        <f t="shared" si="344"/>
        <v>mié</v>
      </c>
      <c r="HQ7" s="171" t="str">
        <f t="shared" si="344"/>
        <v>jue</v>
      </c>
      <c r="HR7" s="171" t="str">
        <f t="shared" si="344"/>
        <v>vie</v>
      </c>
      <c r="HS7" s="171" t="str">
        <f t="shared" si="344"/>
        <v>sáb</v>
      </c>
      <c r="HT7" s="171" t="str">
        <f t="shared" si="344"/>
        <v>dom</v>
      </c>
      <c r="HU7" s="171" t="str">
        <f t="shared" si="344"/>
        <v>lun</v>
      </c>
      <c r="HV7" s="171" t="str">
        <f t="shared" si="344"/>
        <v>mar</v>
      </c>
      <c r="HW7" s="171" t="str">
        <f t="shared" si="344"/>
        <v>mié</v>
      </c>
      <c r="HX7" s="171" t="str">
        <f t="shared" si="344"/>
        <v>jue</v>
      </c>
      <c r="HY7" s="171" t="str">
        <f t="shared" si="344"/>
        <v>vie</v>
      </c>
      <c r="HZ7" s="171" t="str">
        <f t="shared" si="344"/>
        <v>sáb</v>
      </c>
      <c r="IA7" s="171" t="str">
        <f t="shared" si="344"/>
        <v>dom</v>
      </c>
      <c r="IB7" s="171" t="str">
        <f t="shared" si="344"/>
        <v>lun</v>
      </c>
      <c r="IC7" s="171" t="str">
        <f t="shared" si="344"/>
        <v>mar</v>
      </c>
      <c r="ID7" s="171" t="str">
        <f t="shared" si="344"/>
        <v>mié</v>
      </c>
      <c r="IE7" s="171" t="str">
        <f t="shared" si="344"/>
        <v>jue</v>
      </c>
      <c r="IF7" s="171" t="str">
        <f t="shared" si="344"/>
        <v>vie</v>
      </c>
      <c r="IG7" s="171" t="str">
        <f t="shared" si="344"/>
        <v>sáb</v>
      </c>
      <c r="IH7" s="171" t="str">
        <f t="shared" si="344"/>
        <v>dom</v>
      </c>
      <c r="II7" s="171" t="str">
        <f t="shared" si="344"/>
        <v>lun</v>
      </c>
      <c r="IJ7" s="171" t="str">
        <f t="shared" si="344"/>
        <v>mar</v>
      </c>
      <c r="IK7" s="171" t="str">
        <f t="shared" si="344"/>
        <v>mié</v>
      </c>
      <c r="IL7" s="171" t="str">
        <f t="shared" si="344"/>
        <v>jue</v>
      </c>
      <c r="IM7" s="171" t="str">
        <f t="shared" si="344"/>
        <v>vie</v>
      </c>
      <c r="IN7" s="171" t="str">
        <f t="shared" si="344"/>
        <v>sáb</v>
      </c>
      <c r="IO7" s="171" t="str">
        <f t="shared" si="344"/>
        <v>dom</v>
      </c>
      <c r="IP7" s="171" t="str">
        <f t="shared" si="344"/>
        <v>lun</v>
      </c>
      <c r="IQ7" s="171" t="str">
        <f t="shared" si="344"/>
        <v>mar</v>
      </c>
      <c r="IR7" s="171" t="str">
        <f t="shared" si="344"/>
        <v>mié</v>
      </c>
      <c r="IS7" s="171" t="str">
        <f t="shared" si="344"/>
        <v>jue</v>
      </c>
      <c r="IT7" s="171" t="str">
        <f t="shared" si="344"/>
        <v>vie</v>
      </c>
      <c r="IU7" s="171" t="str">
        <f t="shared" si="344"/>
        <v>sáb</v>
      </c>
      <c r="IV7" s="171" t="str">
        <f t="shared" si="344"/>
        <v>dom</v>
      </c>
      <c r="IW7" s="171" t="str">
        <f t="shared" si="344"/>
        <v>lun</v>
      </c>
      <c r="IX7" s="171" t="str">
        <f t="shared" si="344"/>
        <v>mar</v>
      </c>
      <c r="IY7" s="171" t="str">
        <f t="shared" si="344"/>
        <v>mié</v>
      </c>
      <c r="IZ7" s="171" t="str">
        <f t="shared" si="344"/>
        <v>jue</v>
      </c>
      <c r="JA7" s="171" t="str">
        <f t="shared" si="344"/>
        <v>vie</v>
      </c>
      <c r="JB7" s="171" t="str">
        <f t="shared" si="344"/>
        <v>sáb</v>
      </c>
      <c r="JC7" s="171" t="str">
        <f t="shared" si="344"/>
        <v>dom</v>
      </c>
      <c r="JD7" s="171" t="str">
        <f t="shared" si="344"/>
        <v>lun</v>
      </c>
      <c r="JE7" s="171" t="str">
        <f t="shared" si="344"/>
        <v>mar</v>
      </c>
      <c r="JF7" s="171" t="str">
        <f t="shared" si="344"/>
        <v>mié</v>
      </c>
      <c r="JG7" s="171" t="str">
        <f t="shared" si="344"/>
        <v>jue</v>
      </c>
      <c r="JH7" s="171" t="str">
        <f t="shared" si="344"/>
        <v>vie</v>
      </c>
      <c r="JI7" s="171" t="str">
        <f t="shared" si="344"/>
        <v>sáb</v>
      </c>
      <c r="JJ7" s="171" t="str">
        <f t="shared" si="344"/>
        <v>dom</v>
      </c>
      <c r="JK7" s="171" t="str">
        <f t="shared" si="344"/>
        <v>lun</v>
      </c>
      <c r="JL7" s="171" t="str">
        <f t="shared" ref="JL7:KX7" si="345">TEXT(JL6,"ddd")</f>
        <v>mar</v>
      </c>
      <c r="JM7" s="171" t="str">
        <f t="shared" si="345"/>
        <v>mié</v>
      </c>
      <c r="JN7" s="171" t="str">
        <f t="shared" si="345"/>
        <v>jue</v>
      </c>
      <c r="JO7" s="171" t="str">
        <f t="shared" si="345"/>
        <v>vie</v>
      </c>
      <c r="JP7" s="171" t="str">
        <f t="shared" si="345"/>
        <v>sáb</v>
      </c>
      <c r="JQ7" s="171" t="str">
        <f t="shared" si="345"/>
        <v>dom</v>
      </c>
      <c r="JR7" s="171" t="str">
        <f t="shared" si="345"/>
        <v>lun</v>
      </c>
      <c r="JS7" s="171" t="str">
        <f t="shared" si="345"/>
        <v>mar</v>
      </c>
      <c r="JT7" s="171" t="str">
        <f t="shared" si="345"/>
        <v>mié</v>
      </c>
      <c r="JU7" s="171" t="str">
        <f t="shared" si="345"/>
        <v>jue</v>
      </c>
      <c r="JV7" s="171" t="str">
        <f t="shared" si="345"/>
        <v>vie</v>
      </c>
      <c r="JW7" s="171" t="str">
        <f t="shared" si="345"/>
        <v>sáb</v>
      </c>
      <c r="JX7" s="171" t="str">
        <f t="shared" si="345"/>
        <v>dom</v>
      </c>
      <c r="JY7" s="171" t="str">
        <f t="shared" si="345"/>
        <v>lun</v>
      </c>
      <c r="JZ7" s="171" t="str">
        <f t="shared" si="345"/>
        <v>mar</v>
      </c>
      <c r="KA7" s="171" t="str">
        <f t="shared" si="345"/>
        <v>mié</v>
      </c>
      <c r="KB7" s="171" t="str">
        <f t="shared" si="345"/>
        <v>jue</v>
      </c>
      <c r="KC7" s="171" t="str">
        <f t="shared" si="345"/>
        <v>vie</v>
      </c>
      <c r="KD7" s="171" t="str">
        <f t="shared" si="345"/>
        <v>sáb</v>
      </c>
      <c r="KE7" s="171" t="str">
        <f t="shared" si="345"/>
        <v>dom</v>
      </c>
      <c r="KF7" s="171" t="str">
        <f t="shared" si="345"/>
        <v>lun</v>
      </c>
      <c r="KG7" s="171" t="str">
        <f t="shared" si="345"/>
        <v>mar</v>
      </c>
      <c r="KH7" s="171" t="str">
        <f t="shared" si="345"/>
        <v>mié</v>
      </c>
      <c r="KI7" s="171" t="str">
        <f t="shared" si="345"/>
        <v>jue</v>
      </c>
      <c r="KJ7" s="171" t="str">
        <f t="shared" si="345"/>
        <v>vie</v>
      </c>
      <c r="KK7" s="171" t="str">
        <f t="shared" si="345"/>
        <v>sáb</v>
      </c>
      <c r="KL7" s="171" t="str">
        <f t="shared" si="345"/>
        <v>dom</v>
      </c>
      <c r="KM7" s="171" t="str">
        <f t="shared" si="345"/>
        <v>lun</v>
      </c>
      <c r="KN7" s="171" t="str">
        <f t="shared" si="345"/>
        <v>mar</v>
      </c>
      <c r="KO7" s="171" t="str">
        <f t="shared" si="345"/>
        <v>mié</v>
      </c>
      <c r="KP7" s="171" t="str">
        <f t="shared" si="345"/>
        <v>jue</v>
      </c>
      <c r="KQ7" s="171" t="str">
        <f t="shared" si="345"/>
        <v>vie</v>
      </c>
      <c r="KR7" s="171" t="str">
        <f t="shared" si="345"/>
        <v>sáb</v>
      </c>
      <c r="KS7" s="171" t="str">
        <f t="shared" si="345"/>
        <v>dom</v>
      </c>
      <c r="KT7" s="171" t="str">
        <f t="shared" si="345"/>
        <v>lun</v>
      </c>
      <c r="KU7" s="171" t="str">
        <f t="shared" si="345"/>
        <v>mar</v>
      </c>
      <c r="KV7" s="171" t="str">
        <f t="shared" si="345"/>
        <v>mié</v>
      </c>
      <c r="KW7" s="171" t="str">
        <f t="shared" si="345"/>
        <v>jue</v>
      </c>
      <c r="KX7" s="171" t="str">
        <f t="shared" si="345"/>
        <v>vie</v>
      </c>
      <c r="KY7" s="171" t="str">
        <f t="shared" ref="KY7:NJ7" si="346">TEXT(KY6,"ddd")</f>
        <v>sáb</v>
      </c>
      <c r="KZ7" s="171" t="str">
        <f t="shared" si="346"/>
        <v>dom</v>
      </c>
      <c r="LA7" s="171" t="str">
        <f t="shared" si="346"/>
        <v>lun</v>
      </c>
      <c r="LB7" s="171" t="str">
        <f t="shared" si="346"/>
        <v>mar</v>
      </c>
      <c r="LC7" s="171" t="str">
        <f t="shared" si="346"/>
        <v>mié</v>
      </c>
      <c r="LD7" s="171" t="str">
        <f t="shared" si="346"/>
        <v>jue</v>
      </c>
      <c r="LE7" s="171" t="str">
        <f t="shared" si="346"/>
        <v>vie</v>
      </c>
      <c r="LF7" s="171" t="str">
        <f t="shared" si="346"/>
        <v>sáb</v>
      </c>
      <c r="LG7" s="171" t="str">
        <f t="shared" si="346"/>
        <v>dom</v>
      </c>
      <c r="LH7" s="171" t="str">
        <f t="shared" si="346"/>
        <v>lun</v>
      </c>
      <c r="LI7" s="171" t="str">
        <f t="shared" si="346"/>
        <v>mar</v>
      </c>
      <c r="LJ7" s="171" t="str">
        <f t="shared" si="346"/>
        <v>mié</v>
      </c>
      <c r="LK7" s="171" t="str">
        <f t="shared" si="346"/>
        <v>jue</v>
      </c>
      <c r="LL7" s="171" t="str">
        <f t="shared" si="346"/>
        <v>vie</v>
      </c>
      <c r="LM7" s="171" t="str">
        <f t="shared" si="346"/>
        <v>sáb</v>
      </c>
      <c r="LN7" s="171" t="str">
        <f t="shared" si="346"/>
        <v>dom</v>
      </c>
      <c r="LO7" s="171" t="str">
        <f t="shared" si="346"/>
        <v>lun</v>
      </c>
      <c r="LP7" s="171" t="str">
        <f t="shared" si="346"/>
        <v>mar</v>
      </c>
      <c r="LQ7" s="171" t="str">
        <f t="shared" si="346"/>
        <v>mié</v>
      </c>
      <c r="LR7" s="171" t="str">
        <f t="shared" si="346"/>
        <v>jue</v>
      </c>
      <c r="LS7" s="171" t="str">
        <f t="shared" si="346"/>
        <v>vie</v>
      </c>
      <c r="LT7" s="171" t="str">
        <f t="shared" si="346"/>
        <v>sáb</v>
      </c>
      <c r="LU7" s="171" t="str">
        <f t="shared" si="346"/>
        <v>dom</v>
      </c>
      <c r="LV7" s="171" t="str">
        <f t="shared" si="346"/>
        <v>lun</v>
      </c>
      <c r="LW7" s="171" t="str">
        <f t="shared" si="346"/>
        <v>mar</v>
      </c>
      <c r="LX7" s="171" t="str">
        <f t="shared" si="346"/>
        <v>mié</v>
      </c>
      <c r="LY7" s="171" t="str">
        <f t="shared" si="346"/>
        <v>jue</v>
      </c>
      <c r="LZ7" s="171" t="str">
        <f t="shared" si="346"/>
        <v>vie</v>
      </c>
      <c r="MA7" s="171" t="str">
        <f t="shared" si="346"/>
        <v>sáb</v>
      </c>
      <c r="MB7" s="171" t="str">
        <f t="shared" si="346"/>
        <v>dom</v>
      </c>
      <c r="MC7" s="171" t="str">
        <f t="shared" si="346"/>
        <v>lun</v>
      </c>
      <c r="MD7" s="171" t="str">
        <f t="shared" si="346"/>
        <v>mar</v>
      </c>
      <c r="ME7" s="171" t="str">
        <f t="shared" si="346"/>
        <v>mié</v>
      </c>
      <c r="MF7" s="171" t="str">
        <f t="shared" si="346"/>
        <v>jue</v>
      </c>
      <c r="MG7" s="171" t="str">
        <f t="shared" si="346"/>
        <v>vie</v>
      </c>
      <c r="MH7" s="171" t="str">
        <f t="shared" si="346"/>
        <v>sáb</v>
      </c>
      <c r="MI7" s="171" t="str">
        <f t="shared" si="346"/>
        <v>dom</v>
      </c>
      <c r="MJ7" s="171" t="str">
        <f t="shared" si="346"/>
        <v>lun</v>
      </c>
      <c r="MK7" s="171" t="str">
        <f t="shared" si="346"/>
        <v>mar</v>
      </c>
      <c r="ML7" s="171" t="str">
        <f t="shared" si="346"/>
        <v>mié</v>
      </c>
      <c r="MM7" s="171" t="str">
        <f t="shared" si="346"/>
        <v>jue</v>
      </c>
      <c r="MN7" s="171" t="str">
        <f t="shared" si="346"/>
        <v>vie</v>
      </c>
      <c r="MO7" s="171" t="str">
        <f t="shared" si="346"/>
        <v>sáb</v>
      </c>
      <c r="MP7" s="171" t="str">
        <f t="shared" si="346"/>
        <v>dom</v>
      </c>
      <c r="MQ7" s="171" t="str">
        <f t="shared" si="346"/>
        <v>lun</v>
      </c>
      <c r="MR7" s="171" t="str">
        <f t="shared" si="346"/>
        <v>mar</v>
      </c>
      <c r="MS7" s="171" t="str">
        <f t="shared" si="346"/>
        <v>mié</v>
      </c>
      <c r="MT7" s="171" t="str">
        <f t="shared" si="346"/>
        <v>jue</v>
      </c>
      <c r="MU7" s="171" t="str">
        <f t="shared" si="346"/>
        <v>vie</v>
      </c>
      <c r="MV7" s="171" t="str">
        <f t="shared" si="346"/>
        <v>sáb</v>
      </c>
      <c r="MW7" s="171" t="str">
        <f t="shared" si="346"/>
        <v>dom</v>
      </c>
      <c r="MX7" s="171" t="str">
        <f t="shared" si="346"/>
        <v>lun</v>
      </c>
      <c r="MY7" s="171" t="str">
        <f t="shared" si="346"/>
        <v>mar</v>
      </c>
      <c r="MZ7" s="171" t="str">
        <f t="shared" si="346"/>
        <v>mié</v>
      </c>
      <c r="NA7" s="171" t="str">
        <f t="shared" si="346"/>
        <v>jue</v>
      </c>
      <c r="NB7" s="171" t="str">
        <f t="shared" si="346"/>
        <v>vie</v>
      </c>
      <c r="NC7" s="171" t="str">
        <f t="shared" si="346"/>
        <v>sáb</v>
      </c>
      <c r="ND7" s="171" t="str">
        <f t="shared" si="346"/>
        <v>dom</v>
      </c>
      <c r="NE7" s="171" t="str">
        <f t="shared" si="346"/>
        <v>lun</v>
      </c>
      <c r="NF7" s="171" t="str">
        <f t="shared" si="346"/>
        <v>mar</v>
      </c>
      <c r="NG7" s="171" t="str">
        <f t="shared" si="346"/>
        <v>mié</v>
      </c>
      <c r="NH7" s="171" t="str">
        <f t="shared" si="346"/>
        <v>jue</v>
      </c>
      <c r="NI7" s="171" t="str">
        <f t="shared" si="346"/>
        <v>vie</v>
      </c>
      <c r="NJ7" s="171" t="str">
        <f t="shared" si="346"/>
        <v>sáb</v>
      </c>
      <c r="NK7" s="171" t="str">
        <f t="shared" ref="NK7:NM7" si="347">TEXT(NK6,"ddd")</f>
        <v>dom</v>
      </c>
      <c r="NL7" s="171" t="str">
        <f t="shared" si="347"/>
        <v>lun</v>
      </c>
      <c r="NM7" s="171" t="str">
        <f t="shared" si="347"/>
        <v>mar</v>
      </c>
      <c r="NO7" s="209"/>
      <c r="NP7" s="209"/>
      <c r="NQ7" s="209"/>
      <c r="NR7" s="209"/>
      <c r="NS7" s="209"/>
      <c r="NT7" s="209"/>
      <c r="NU7" s="209"/>
      <c r="NV7" s="209"/>
      <c r="NW7" s="209"/>
      <c r="NX7" s="209"/>
      <c r="NY7" s="209"/>
      <c r="NZ7" s="209"/>
      <c r="OA7" s="209"/>
      <c r="OB7" s="209"/>
    </row>
    <row r="8" spans="1:392" s="98" customFormat="1" ht="29.25" hidden="1" thickBot="1" x14ac:dyDescent="0.35">
      <c r="A8" s="177">
        <v>1</v>
      </c>
      <c r="B8" s="177" t="s">
        <v>51</v>
      </c>
      <c r="C8" s="178"/>
      <c r="D8" s="179">
        <v>45352</v>
      </c>
      <c r="E8" s="179">
        <v>45657</v>
      </c>
      <c r="F8" s="180">
        <f t="shared" ref="F8:F13" si="348">IF(D8="","",E8-D8+1)</f>
        <v>306</v>
      </c>
      <c r="G8" s="181">
        <f t="shared" ref="G8:G13" ca="1" si="349">IF($F8&gt;="","",MAX(0,(MIN(TODAY(),$E8)-$D8+$F$4)/($E8-$D8+$F$4)))</f>
        <v>3.2679738562091504E-3</v>
      </c>
      <c r="H8" s="182">
        <v>0</v>
      </c>
      <c r="I8" s="180" t="str">
        <f t="shared" ref="I8:I13" ca="1" si="350">IF($D8&gt;TODAY(),"No iniciado",IF($H8=100%,"Finalizado",IF(AND($G8="",$H8=""),"",IF(($H8=$G8),"En proceso",IF($G8&lt;$H8,"Óptimo Avance","Retrasado")))))</f>
        <v>Retrasado</v>
      </c>
      <c r="J8" s="178" t="s">
        <v>49</v>
      </c>
      <c r="K8" s="178" t="s">
        <v>50</v>
      </c>
      <c r="L8" s="119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1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2"/>
      <c r="JW8" s="122"/>
      <c r="JX8" s="122"/>
      <c r="JY8" s="122"/>
      <c r="JZ8" s="122"/>
      <c r="KA8" s="122"/>
      <c r="KB8" s="122"/>
      <c r="KC8" s="122"/>
      <c r="KD8" s="122"/>
      <c r="KE8" s="122"/>
      <c r="KF8" s="122"/>
      <c r="KG8" s="122"/>
      <c r="KH8" s="122"/>
      <c r="KI8" s="122"/>
      <c r="KJ8" s="122"/>
      <c r="KK8" s="122"/>
      <c r="KL8" s="122"/>
      <c r="KM8" s="122"/>
      <c r="KN8" s="122"/>
      <c r="KO8" s="122"/>
      <c r="KP8" s="122"/>
      <c r="KQ8" s="122"/>
      <c r="KR8" s="122"/>
      <c r="KS8" s="122"/>
      <c r="KT8" s="122"/>
      <c r="KU8" s="122"/>
      <c r="KV8" s="122"/>
      <c r="KW8" s="122"/>
      <c r="KX8" s="122"/>
      <c r="KY8" s="122"/>
      <c r="KZ8" s="122"/>
      <c r="LA8" s="122"/>
      <c r="LB8" s="122"/>
      <c r="LC8" s="122"/>
      <c r="LD8" s="122"/>
      <c r="LE8" s="122"/>
      <c r="LF8" s="122"/>
      <c r="LG8" s="122"/>
      <c r="LH8" s="122"/>
      <c r="LI8" s="122"/>
      <c r="LJ8" s="122"/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122"/>
      <c r="ND8" s="122"/>
      <c r="NE8" s="122"/>
      <c r="NF8" s="122"/>
      <c r="NG8" s="122"/>
      <c r="NH8" s="122"/>
      <c r="NI8" s="122"/>
      <c r="NJ8" s="122"/>
      <c r="NK8" s="122"/>
      <c r="NL8" s="122"/>
      <c r="NM8" s="122"/>
      <c r="NN8" s="123"/>
      <c r="NO8" s="194"/>
      <c r="NP8" s="194"/>
      <c r="NQ8" s="194"/>
      <c r="NR8" s="194"/>
      <c r="NS8" s="194"/>
      <c r="NT8" s="194"/>
      <c r="NU8" s="194"/>
      <c r="NV8" s="194"/>
      <c r="NW8" s="194"/>
      <c r="NX8" s="194"/>
      <c r="NY8" s="194"/>
      <c r="NZ8" s="194"/>
      <c r="OA8" s="194"/>
      <c r="OB8" s="195"/>
    </row>
    <row r="9" spans="1:392" s="98" customFormat="1" ht="29.25" hidden="1" thickBot="1" x14ac:dyDescent="0.35">
      <c r="A9" s="177">
        <v>2</v>
      </c>
      <c r="B9" s="177" t="s">
        <v>51</v>
      </c>
      <c r="C9" s="178"/>
      <c r="D9" s="179">
        <v>45352</v>
      </c>
      <c r="E9" s="179">
        <v>45657</v>
      </c>
      <c r="F9" s="180">
        <f t="shared" si="348"/>
        <v>306</v>
      </c>
      <c r="G9" s="181">
        <f t="shared" ca="1" si="349"/>
        <v>3.2679738562091504E-3</v>
      </c>
      <c r="H9" s="182">
        <v>0</v>
      </c>
      <c r="I9" s="180" t="str">
        <f t="shared" ca="1" si="350"/>
        <v>Retrasado</v>
      </c>
      <c r="J9" s="178" t="s">
        <v>49</v>
      </c>
      <c r="K9" s="178" t="s">
        <v>50</v>
      </c>
      <c r="L9" s="119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1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/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/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122"/>
      <c r="ND9" s="122"/>
      <c r="NE9" s="122"/>
      <c r="NF9" s="122"/>
      <c r="NG9" s="122"/>
      <c r="NH9" s="122"/>
      <c r="NI9" s="122"/>
      <c r="NJ9" s="122"/>
      <c r="NK9" s="122"/>
      <c r="NL9" s="122"/>
      <c r="NM9" s="122"/>
      <c r="NN9" s="123"/>
      <c r="NO9" s="194"/>
      <c r="NP9" s="194"/>
      <c r="NQ9" s="194"/>
      <c r="NR9" s="194"/>
      <c r="NS9" s="194"/>
      <c r="NT9" s="194"/>
      <c r="NU9" s="194"/>
      <c r="NV9" s="194"/>
      <c r="NW9" s="194"/>
      <c r="NX9" s="194"/>
      <c r="NY9" s="194"/>
      <c r="NZ9" s="194"/>
      <c r="OA9" s="194"/>
      <c r="OB9" s="195"/>
    </row>
    <row r="10" spans="1:392" s="98" customFormat="1" ht="29.25" hidden="1" thickBot="1" x14ac:dyDescent="0.35">
      <c r="A10" s="177">
        <v>3</v>
      </c>
      <c r="B10" s="177" t="s">
        <v>51</v>
      </c>
      <c r="C10" s="178"/>
      <c r="D10" s="179">
        <v>45352</v>
      </c>
      <c r="E10" s="179">
        <v>45657</v>
      </c>
      <c r="F10" s="180">
        <f t="shared" si="348"/>
        <v>306</v>
      </c>
      <c r="G10" s="181">
        <f t="shared" ca="1" si="349"/>
        <v>3.2679738562091504E-3</v>
      </c>
      <c r="H10" s="182">
        <v>0</v>
      </c>
      <c r="I10" s="180" t="str">
        <f t="shared" ca="1" si="350"/>
        <v>Retrasado</v>
      </c>
      <c r="J10" s="178" t="s">
        <v>49</v>
      </c>
      <c r="K10" s="178" t="s">
        <v>50</v>
      </c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1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  <c r="ML10" s="122"/>
      <c r="MM10" s="122"/>
      <c r="MN10" s="122"/>
      <c r="MO10" s="122"/>
      <c r="MP10" s="122"/>
      <c r="MQ10" s="122"/>
      <c r="MR10" s="122"/>
      <c r="MS10" s="122"/>
      <c r="MT10" s="122"/>
      <c r="MU10" s="122"/>
      <c r="MV10" s="122"/>
      <c r="MW10" s="122"/>
      <c r="MX10" s="122"/>
      <c r="MY10" s="122"/>
      <c r="MZ10" s="122"/>
      <c r="NA10" s="122"/>
      <c r="NB10" s="122"/>
      <c r="NC10" s="122"/>
      <c r="ND10" s="122"/>
      <c r="NE10" s="122"/>
      <c r="NF10" s="122"/>
      <c r="NG10" s="122"/>
      <c r="NH10" s="122"/>
      <c r="NI10" s="122"/>
      <c r="NJ10" s="122"/>
      <c r="NK10" s="122"/>
      <c r="NL10" s="122"/>
      <c r="NM10" s="122"/>
      <c r="NN10" s="123"/>
      <c r="NO10" s="194"/>
      <c r="NP10" s="194"/>
      <c r="NQ10" s="194"/>
      <c r="NR10" s="194"/>
      <c r="NS10" s="194"/>
      <c r="NT10" s="194"/>
      <c r="NU10" s="194"/>
      <c r="NV10" s="194"/>
      <c r="NW10" s="194"/>
      <c r="NX10" s="194"/>
      <c r="NY10" s="194"/>
      <c r="NZ10" s="194"/>
      <c r="OA10" s="194"/>
      <c r="OB10" s="195"/>
    </row>
    <row r="11" spans="1:392" s="98" customFormat="1" ht="29.25" hidden="1" thickBot="1" x14ac:dyDescent="0.35">
      <c r="A11" s="177">
        <v>4</v>
      </c>
      <c r="B11" s="177" t="s">
        <v>51</v>
      </c>
      <c r="C11" s="178"/>
      <c r="D11" s="179">
        <v>45352</v>
      </c>
      <c r="E11" s="179">
        <v>45657</v>
      </c>
      <c r="F11" s="180">
        <f t="shared" si="348"/>
        <v>306</v>
      </c>
      <c r="G11" s="181">
        <f t="shared" ca="1" si="349"/>
        <v>3.2679738562091504E-3</v>
      </c>
      <c r="H11" s="182">
        <v>0</v>
      </c>
      <c r="I11" s="180" t="str">
        <f t="shared" ca="1" si="350"/>
        <v>Retrasado</v>
      </c>
      <c r="J11" s="178" t="s">
        <v>49</v>
      </c>
      <c r="K11" s="178" t="s">
        <v>50</v>
      </c>
      <c r="L11" s="119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1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  <c r="IZ11" s="122"/>
      <c r="JA11" s="122"/>
      <c r="JB11" s="122"/>
      <c r="JC11" s="122"/>
      <c r="JD11" s="122"/>
      <c r="JE11" s="122"/>
      <c r="JF11" s="122"/>
      <c r="JG11" s="122"/>
      <c r="JH11" s="122"/>
      <c r="JI11" s="122"/>
      <c r="JJ11" s="122"/>
      <c r="JK11" s="122"/>
      <c r="JL11" s="122"/>
      <c r="JM11" s="122"/>
      <c r="JN11" s="122"/>
      <c r="JO11" s="122"/>
      <c r="JP11" s="122"/>
      <c r="JQ11" s="122"/>
      <c r="JR11" s="122"/>
      <c r="JS11" s="122"/>
      <c r="JT11" s="122"/>
      <c r="JU11" s="122"/>
      <c r="JV11" s="122"/>
      <c r="JW11" s="122"/>
      <c r="JX11" s="122"/>
      <c r="JY11" s="122"/>
      <c r="JZ11" s="122"/>
      <c r="KA11" s="122"/>
      <c r="KB11" s="122"/>
      <c r="KC11" s="122"/>
      <c r="KD11" s="122"/>
      <c r="KE11" s="122"/>
      <c r="KF11" s="122"/>
      <c r="KG11" s="122"/>
      <c r="KH11" s="122"/>
      <c r="KI11" s="122"/>
      <c r="KJ11" s="122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2"/>
      <c r="KX11" s="122"/>
      <c r="KY11" s="122"/>
      <c r="KZ11" s="122"/>
      <c r="LA11" s="122"/>
      <c r="LB11" s="122"/>
      <c r="LC11" s="122"/>
      <c r="LD11" s="122"/>
      <c r="LE11" s="122"/>
      <c r="LF11" s="122"/>
      <c r="LG11" s="122"/>
      <c r="LH11" s="122"/>
      <c r="LI11" s="122"/>
      <c r="LJ11" s="122"/>
      <c r="LK11" s="122"/>
      <c r="LL11" s="122"/>
      <c r="LM11" s="122"/>
      <c r="LN11" s="122"/>
      <c r="LO11" s="122"/>
      <c r="LP11" s="122"/>
      <c r="LQ11" s="122"/>
      <c r="LR11" s="122"/>
      <c r="LS11" s="122"/>
      <c r="LT11" s="122"/>
      <c r="LU11" s="122"/>
      <c r="LV11" s="122"/>
      <c r="LW11" s="122"/>
      <c r="LX11" s="122"/>
      <c r="LY11" s="122"/>
      <c r="LZ11" s="122"/>
      <c r="MA11" s="122"/>
      <c r="MB11" s="122"/>
      <c r="MC11" s="122"/>
      <c r="MD11" s="122"/>
      <c r="ME11" s="122"/>
      <c r="MF11" s="122"/>
      <c r="MG11" s="122"/>
      <c r="MH11" s="122"/>
      <c r="MI11" s="122"/>
      <c r="MJ11" s="122"/>
      <c r="MK11" s="122"/>
      <c r="ML11" s="122"/>
      <c r="MM11" s="122"/>
      <c r="MN11" s="122"/>
      <c r="MO11" s="122"/>
      <c r="MP11" s="122"/>
      <c r="MQ11" s="122"/>
      <c r="MR11" s="122"/>
      <c r="MS11" s="122"/>
      <c r="MT11" s="122"/>
      <c r="MU11" s="122"/>
      <c r="MV11" s="122"/>
      <c r="MW11" s="122"/>
      <c r="MX11" s="122"/>
      <c r="MY11" s="122"/>
      <c r="MZ11" s="122"/>
      <c r="NA11" s="122"/>
      <c r="NB11" s="122"/>
      <c r="NC11" s="122"/>
      <c r="ND11" s="122"/>
      <c r="NE11" s="122"/>
      <c r="NF11" s="122"/>
      <c r="NG11" s="122"/>
      <c r="NH11" s="122"/>
      <c r="NI11" s="122"/>
      <c r="NJ11" s="122"/>
      <c r="NK11" s="122"/>
      <c r="NL11" s="122"/>
      <c r="NM11" s="122"/>
      <c r="NN11" s="123"/>
      <c r="NO11" s="194"/>
      <c r="NP11" s="194"/>
      <c r="NQ11" s="194"/>
      <c r="NR11" s="194"/>
      <c r="NS11" s="194"/>
      <c r="NT11" s="194"/>
      <c r="NU11" s="194"/>
      <c r="NV11" s="194"/>
      <c r="NW11" s="194"/>
      <c r="NX11" s="194"/>
      <c r="NY11" s="194"/>
      <c r="NZ11" s="194"/>
      <c r="OA11" s="194"/>
      <c r="OB11" s="195"/>
    </row>
    <row r="12" spans="1:392" s="98" customFormat="1" ht="29.25" hidden="1" thickBot="1" x14ac:dyDescent="0.35">
      <c r="A12" s="177">
        <v>5</v>
      </c>
      <c r="B12" s="177" t="s">
        <v>51</v>
      </c>
      <c r="C12" s="178"/>
      <c r="D12" s="179">
        <v>45352</v>
      </c>
      <c r="E12" s="179">
        <v>45657</v>
      </c>
      <c r="F12" s="180">
        <f t="shared" si="348"/>
        <v>306</v>
      </c>
      <c r="G12" s="181">
        <f t="shared" ca="1" si="349"/>
        <v>3.2679738562091504E-3</v>
      </c>
      <c r="H12" s="182">
        <v>0</v>
      </c>
      <c r="I12" s="180" t="str">
        <f t="shared" ca="1" si="350"/>
        <v>Retrasado</v>
      </c>
      <c r="J12" s="178" t="s">
        <v>49</v>
      </c>
      <c r="K12" s="178" t="s">
        <v>50</v>
      </c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1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  <c r="IW12" s="122"/>
      <c r="IX12" s="122"/>
      <c r="IY12" s="122"/>
      <c r="IZ12" s="122"/>
      <c r="JA12" s="122"/>
      <c r="JB12" s="122"/>
      <c r="JC12" s="122"/>
      <c r="JD12" s="122"/>
      <c r="JE12" s="122"/>
      <c r="JF12" s="122"/>
      <c r="JG12" s="122"/>
      <c r="JH12" s="122"/>
      <c r="JI12" s="122"/>
      <c r="JJ12" s="122"/>
      <c r="JK12" s="122"/>
      <c r="JL12" s="122"/>
      <c r="JM12" s="122"/>
      <c r="JN12" s="122"/>
      <c r="JO12" s="122"/>
      <c r="JP12" s="122"/>
      <c r="JQ12" s="122"/>
      <c r="JR12" s="122"/>
      <c r="JS12" s="122"/>
      <c r="JT12" s="122"/>
      <c r="JU12" s="122"/>
      <c r="JV12" s="122"/>
      <c r="JW12" s="122"/>
      <c r="JX12" s="122"/>
      <c r="JY12" s="122"/>
      <c r="JZ12" s="122"/>
      <c r="KA12" s="122"/>
      <c r="KB12" s="122"/>
      <c r="KC12" s="122"/>
      <c r="KD12" s="122"/>
      <c r="KE12" s="122"/>
      <c r="KF12" s="122"/>
      <c r="KG12" s="122"/>
      <c r="KH12" s="122"/>
      <c r="KI12" s="122"/>
      <c r="KJ12" s="122"/>
      <c r="KK12" s="122"/>
      <c r="KL12" s="122"/>
      <c r="KM12" s="122"/>
      <c r="KN12" s="122"/>
      <c r="KO12" s="122"/>
      <c r="KP12" s="122"/>
      <c r="KQ12" s="122"/>
      <c r="KR12" s="122"/>
      <c r="KS12" s="122"/>
      <c r="KT12" s="122"/>
      <c r="KU12" s="122"/>
      <c r="KV12" s="122"/>
      <c r="KW12" s="122"/>
      <c r="KX12" s="122"/>
      <c r="KY12" s="122"/>
      <c r="KZ12" s="122"/>
      <c r="LA12" s="122"/>
      <c r="LB12" s="122"/>
      <c r="LC12" s="122"/>
      <c r="LD12" s="122"/>
      <c r="LE12" s="122"/>
      <c r="LF12" s="122"/>
      <c r="LG12" s="122"/>
      <c r="LH12" s="122"/>
      <c r="LI12" s="122"/>
      <c r="LJ12" s="122"/>
      <c r="LK12" s="122"/>
      <c r="LL12" s="122"/>
      <c r="LM12" s="122"/>
      <c r="LN12" s="122"/>
      <c r="LO12" s="122"/>
      <c r="LP12" s="122"/>
      <c r="LQ12" s="122"/>
      <c r="LR12" s="122"/>
      <c r="LS12" s="122"/>
      <c r="LT12" s="122"/>
      <c r="LU12" s="122"/>
      <c r="LV12" s="122"/>
      <c r="LW12" s="122"/>
      <c r="LX12" s="122"/>
      <c r="LY12" s="122"/>
      <c r="LZ12" s="122"/>
      <c r="MA12" s="122"/>
      <c r="MB12" s="122"/>
      <c r="MC12" s="122"/>
      <c r="MD12" s="122"/>
      <c r="ME12" s="122"/>
      <c r="MF12" s="122"/>
      <c r="MG12" s="122"/>
      <c r="MH12" s="122"/>
      <c r="MI12" s="122"/>
      <c r="MJ12" s="122"/>
      <c r="MK12" s="122"/>
      <c r="ML12" s="122"/>
      <c r="MM12" s="122"/>
      <c r="MN12" s="122"/>
      <c r="MO12" s="122"/>
      <c r="MP12" s="122"/>
      <c r="MQ12" s="122"/>
      <c r="MR12" s="122"/>
      <c r="MS12" s="122"/>
      <c r="MT12" s="122"/>
      <c r="MU12" s="122"/>
      <c r="MV12" s="122"/>
      <c r="MW12" s="122"/>
      <c r="MX12" s="122"/>
      <c r="MY12" s="122"/>
      <c r="MZ12" s="122"/>
      <c r="NA12" s="122"/>
      <c r="NB12" s="122"/>
      <c r="NC12" s="12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3"/>
      <c r="NO12" s="194"/>
      <c r="NP12" s="194"/>
      <c r="NQ12" s="194"/>
      <c r="NR12" s="194"/>
      <c r="NS12" s="194"/>
      <c r="NT12" s="194"/>
      <c r="NU12" s="194"/>
      <c r="NV12" s="194"/>
      <c r="NW12" s="194"/>
      <c r="NX12" s="194"/>
      <c r="NY12" s="194"/>
      <c r="NZ12" s="194"/>
      <c r="OA12" s="194"/>
      <c r="OB12" s="195"/>
    </row>
    <row r="13" spans="1:392" s="98" customFormat="1" ht="28.5" hidden="1" x14ac:dyDescent="0.3">
      <c r="A13" s="177">
        <v>6</v>
      </c>
      <c r="B13" s="177" t="s">
        <v>51</v>
      </c>
      <c r="C13" s="178"/>
      <c r="D13" s="179">
        <v>45352</v>
      </c>
      <c r="E13" s="179">
        <v>45657</v>
      </c>
      <c r="F13" s="180">
        <f t="shared" si="348"/>
        <v>306</v>
      </c>
      <c r="G13" s="181">
        <f t="shared" ca="1" si="349"/>
        <v>3.2679738562091504E-3</v>
      </c>
      <c r="H13" s="182">
        <v>0</v>
      </c>
      <c r="I13" s="180" t="str">
        <f t="shared" ca="1" si="350"/>
        <v>Retrasado</v>
      </c>
      <c r="J13" s="178" t="s">
        <v>49</v>
      </c>
      <c r="K13" s="178" t="s">
        <v>50</v>
      </c>
      <c r="L13" s="119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1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122"/>
      <c r="NJ13" s="122"/>
      <c r="NK13" s="122"/>
      <c r="NL13" s="122"/>
      <c r="NM13" s="122"/>
      <c r="NN13" s="123"/>
      <c r="NO13" s="194"/>
      <c r="NP13" s="194"/>
      <c r="NQ13" s="194"/>
      <c r="NR13" s="194"/>
      <c r="NS13" s="194"/>
      <c r="NT13" s="194"/>
      <c r="NU13" s="194"/>
      <c r="NV13" s="194"/>
      <c r="NW13" s="194"/>
      <c r="NX13" s="194"/>
      <c r="NY13" s="194"/>
      <c r="NZ13" s="194"/>
      <c r="OA13" s="194"/>
      <c r="OB13" s="195"/>
    </row>
    <row r="14" spans="1:392" s="98" customFormat="1" ht="28.5" hidden="1" x14ac:dyDescent="0.3">
      <c r="A14" s="177">
        <v>7</v>
      </c>
      <c r="B14" s="177" t="s">
        <v>52</v>
      </c>
      <c r="C14" s="183"/>
      <c r="D14" s="179">
        <v>45323</v>
      </c>
      <c r="E14" s="179">
        <v>45657</v>
      </c>
      <c r="F14" s="180">
        <f t="shared" ref="F14" si="351">IF(D14="","",E14-D14+1)</f>
        <v>335</v>
      </c>
      <c r="G14" s="181">
        <f t="shared" ref="G14:G55" ca="1" si="352">IF($F14&gt;="","",MAX(0,(MIN(TODAY(),$E14)-$D14+$F$4)/($E14-$D14+$F$4)))</f>
        <v>8.9552238805970144E-2</v>
      </c>
      <c r="H14" s="184">
        <v>0</v>
      </c>
      <c r="I14" s="180" t="str">
        <f t="shared" ref="I14:I55" ca="1" si="353">IF($D14&gt;TODAY(),"No iniciado",IF($H14=100%,"Finalizado",IF(AND($G14="",$H14=""),"",IF(($H14=$G14),"En proceso",IF($G14&lt;$H14,"Óptimo Avance","Retrasado")))))</f>
        <v>Retrasado</v>
      </c>
      <c r="J14" s="178" t="s">
        <v>49</v>
      </c>
      <c r="K14" s="178" t="s">
        <v>50</v>
      </c>
      <c r="L14" s="94"/>
      <c r="M14" s="95"/>
      <c r="N14" s="95"/>
      <c r="O14" s="95"/>
      <c r="P14" s="95"/>
      <c r="Q14" s="95"/>
      <c r="R14" s="95"/>
      <c r="S14" s="95"/>
      <c r="T14" s="95"/>
      <c r="U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6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O14" s="186"/>
      <c r="NP14" s="186"/>
      <c r="NQ14" s="186"/>
      <c r="NR14" s="186"/>
      <c r="NS14" s="186"/>
      <c r="NT14" s="186"/>
      <c r="NU14" s="186"/>
      <c r="NV14" s="186"/>
      <c r="NW14" s="186"/>
      <c r="NX14" s="186"/>
      <c r="NY14" s="186"/>
      <c r="NZ14" s="186"/>
      <c r="OA14" s="186"/>
      <c r="OB14" s="188"/>
    </row>
    <row r="15" spans="1:392" s="98" customFormat="1" ht="28.5" hidden="1" x14ac:dyDescent="0.3">
      <c r="A15" s="177">
        <v>8</v>
      </c>
      <c r="B15" s="177" t="s">
        <v>52</v>
      </c>
      <c r="C15" s="183"/>
      <c r="D15" s="179">
        <v>45323</v>
      </c>
      <c r="E15" s="179">
        <v>45657</v>
      </c>
      <c r="F15" s="180">
        <f t="shared" ref="F15:F18" si="354">IF(D15="","",E15-D15+1)</f>
        <v>335</v>
      </c>
      <c r="G15" s="181">
        <f t="shared" ca="1" si="352"/>
        <v>8.9552238805970144E-2</v>
      </c>
      <c r="H15" s="184">
        <v>0</v>
      </c>
      <c r="I15" s="180" t="str">
        <f t="shared" ca="1" si="353"/>
        <v>Retrasado</v>
      </c>
      <c r="J15" s="178" t="s">
        <v>49</v>
      </c>
      <c r="K15" s="178" t="s">
        <v>50</v>
      </c>
      <c r="L15" s="94"/>
      <c r="M15" s="95"/>
      <c r="N15" s="95"/>
      <c r="O15" s="95"/>
      <c r="P15" s="95"/>
      <c r="Q15" s="95"/>
      <c r="R15" s="95"/>
      <c r="S15" s="95"/>
      <c r="T15" s="95"/>
      <c r="U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6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97"/>
      <c r="JO15" s="97"/>
      <c r="JP15" s="97"/>
      <c r="JQ15" s="97"/>
      <c r="JR15" s="97"/>
      <c r="JS15" s="97"/>
      <c r="JT15" s="97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97"/>
      <c r="NH15" s="97"/>
      <c r="NI15" s="97"/>
      <c r="NJ15" s="97"/>
      <c r="NK15" s="97"/>
      <c r="NL15" s="97"/>
      <c r="NM15" s="97"/>
      <c r="NO15" s="186"/>
      <c r="NP15" s="186"/>
      <c r="NQ15" s="186"/>
      <c r="NR15" s="186"/>
      <c r="NS15" s="186"/>
      <c r="NT15" s="186"/>
      <c r="NU15" s="186"/>
      <c r="NV15" s="186"/>
      <c r="NW15" s="186"/>
      <c r="NX15" s="186"/>
      <c r="NY15" s="186"/>
      <c r="NZ15" s="186"/>
      <c r="OA15" s="186"/>
      <c r="OB15" s="188"/>
    </row>
    <row r="16" spans="1:392" s="98" customFormat="1" ht="28.5" hidden="1" x14ac:dyDescent="0.3">
      <c r="A16" s="177">
        <v>9</v>
      </c>
      <c r="B16" s="177" t="s">
        <v>52</v>
      </c>
      <c r="C16" s="183"/>
      <c r="D16" s="179">
        <v>45323</v>
      </c>
      <c r="E16" s="179">
        <v>45657</v>
      </c>
      <c r="F16" s="180">
        <f t="shared" si="354"/>
        <v>335</v>
      </c>
      <c r="G16" s="181">
        <f t="shared" ca="1" si="352"/>
        <v>8.9552238805970144E-2</v>
      </c>
      <c r="H16" s="184">
        <v>0</v>
      </c>
      <c r="I16" s="180" t="str">
        <f t="shared" ca="1" si="353"/>
        <v>Retrasado</v>
      </c>
      <c r="J16" s="178" t="s">
        <v>49</v>
      </c>
      <c r="K16" s="178" t="s">
        <v>50</v>
      </c>
      <c r="L16" s="94"/>
      <c r="M16" s="95"/>
      <c r="N16" s="95"/>
      <c r="O16" s="95"/>
      <c r="P16" s="95"/>
      <c r="Q16" s="95"/>
      <c r="R16" s="95"/>
      <c r="S16" s="95"/>
      <c r="T16" s="95"/>
      <c r="U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6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  <c r="IW16" s="97"/>
      <c r="IX16" s="97"/>
      <c r="IY16" s="97"/>
      <c r="IZ16" s="97"/>
      <c r="JA16" s="97"/>
      <c r="JB16" s="97"/>
      <c r="JC16" s="97"/>
      <c r="JD16" s="97"/>
      <c r="JE16" s="97"/>
      <c r="JF16" s="97"/>
      <c r="JG16" s="97"/>
      <c r="JH16" s="97"/>
      <c r="JI16" s="97"/>
      <c r="JJ16" s="97"/>
      <c r="JK16" s="97"/>
      <c r="JL16" s="97"/>
      <c r="JM16" s="97"/>
      <c r="JN16" s="97"/>
      <c r="JO16" s="97"/>
      <c r="JP16" s="97"/>
      <c r="JQ16" s="97"/>
      <c r="JR16" s="97"/>
      <c r="JS16" s="97"/>
      <c r="JT16" s="97"/>
      <c r="JU16" s="97"/>
      <c r="JV16" s="97"/>
      <c r="JW16" s="97"/>
      <c r="JX16" s="97"/>
      <c r="JY16" s="97"/>
      <c r="JZ16" s="97"/>
      <c r="KA16" s="97"/>
      <c r="KB16" s="97"/>
      <c r="KC16" s="97"/>
      <c r="KD16" s="97"/>
      <c r="KE16" s="97"/>
      <c r="KF16" s="97"/>
      <c r="KG16" s="97"/>
      <c r="KH16" s="97"/>
      <c r="KI16" s="97"/>
      <c r="KJ16" s="97"/>
      <c r="KK16" s="97"/>
      <c r="KL16" s="97"/>
      <c r="KM16" s="97"/>
      <c r="KN16" s="97"/>
      <c r="KO16" s="97"/>
      <c r="KP16" s="97"/>
      <c r="KQ16" s="97"/>
      <c r="KR16" s="97"/>
      <c r="KS16" s="97"/>
      <c r="KT16" s="97"/>
      <c r="KU16" s="97"/>
      <c r="KV16" s="97"/>
      <c r="KW16" s="97"/>
      <c r="KX16" s="97"/>
      <c r="KY16" s="97"/>
      <c r="KZ16" s="97"/>
      <c r="LA16" s="97"/>
      <c r="LB16" s="97"/>
      <c r="LC16" s="97"/>
      <c r="LD16" s="97"/>
      <c r="LE16" s="97"/>
      <c r="LF16" s="97"/>
      <c r="LG16" s="97"/>
      <c r="LH16" s="97"/>
      <c r="LI16" s="97"/>
      <c r="LJ16" s="97"/>
      <c r="LK16" s="97"/>
      <c r="LL16" s="97"/>
      <c r="LM16" s="97"/>
      <c r="LN16" s="97"/>
      <c r="LO16" s="97"/>
      <c r="LP16" s="97"/>
      <c r="LQ16" s="97"/>
      <c r="LR16" s="97"/>
      <c r="LS16" s="97"/>
      <c r="LT16" s="97"/>
      <c r="LU16" s="97"/>
      <c r="LV16" s="97"/>
      <c r="LW16" s="97"/>
      <c r="LX16" s="97"/>
      <c r="LY16" s="97"/>
      <c r="LZ16" s="97"/>
      <c r="MA16" s="97"/>
      <c r="MB16" s="97"/>
      <c r="MC16" s="97"/>
      <c r="MD16" s="97"/>
      <c r="ME16" s="97"/>
      <c r="MF16" s="97"/>
      <c r="MG16" s="97"/>
      <c r="MH16" s="97"/>
      <c r="MI16" s="97"/>
      <c r="MJ16" s="97"/>
      <c r="MK16" s="97"/>
      <c r="ML16" s="97"/>
      <c r="MM16" s="97"/>
      <c r="MN16" s="97"/>
      <c r="MO16" s="97"/>
      <c r="MP16" s="97"/>
      <c r="MQ16" s="97"/>
      <c r="MR16" s="97"/>
      <c r="MS16" s="97"/>
      <c r="MT16" s="97"/>
      <c r="MU16" s="97"/>
      <c r="MV16" s="97"/>
      <c r="MW16" s="97"/>
      <c r="MX16" s="97"/>
      <c r="MY16" s="97"/>
      <c r="MZ16" s="97"/>
      <c r="NA16" s="97"/>
      <c r="NB16" s="97"/>
      <c r="NC16" s="97"/>
      <c r="ND16" s="97"/>
      <c r="NE16" s="97"/>
      <c r="NF16" s="97"/>
      <c r="NG16" s="97"/>
      <c r="NH16" s="97"/>
      <c r="NI16" s="97"/>
      <c r="NJ16" s="97"/>
      <c r="NK16" s="97"/>
      <c r="NL16" s="97"/>
      <c r="NM16" s="97"/>
      <c r="NO16" s="186"/>
      <c r="NP16" s="186"/>
      <c r="NQ16" s="186"/>
      <c r="NR16" s="186"/>
      <c r="NS16" s="186"/>
      <c r="NT16" s="186"/>
      <c r="NU16" s="186"/>
      <c r="NV16" s="186"/>
      <c r="NW16" s="186"/>
      <c r="NX16" s="186"/>
      <c r="NY16" s="186"/>
      <c r="NZ16" s="186"/>
      <c r="OA16" s="186"/>
      <c r="OB16" s="188"/>
    </row>
    <row r="17" spans="1:392" s="98" customFormat="1" ht="28.5" hidden="1" x14ac:dyDescent="0.3">
      <c r="A17" s="177">
        <v>10</v>
      </c>
      <c r="B17" s="177" t="s">
        <v>52</v>
      </c>
      <c r="C17" s="183"/>
      <c r="D17" s="179">
        <v>45323</v>
      </c>
      <c r="E17" s="179">
        <v>45657</v>
      </c>
      <c r="F17" s="180">
        <f t="shared" si="354"/>
        <v>335</v>
      </c>
      <c r="G17" s="181">
        <f t="shared" ca="1" si="352"/>
        <v>8.9552238805970144E-2</v>
      </c>
      <c r="H17" s="184">
        <v>0</v>
      </c>
      <c r="I17" s="180" t="str">
        <f t="shared" ca="1" si="353"/>
        <v>Retrasado</v>
      </c>
      <c r="J17" s="178" t="s">
        <v>49</v>
      </c>
      <c r="K17" s="178" t="s">
        <v>50</v>
      </c>
      <c r="L17" s="94"/>
      <c r="M17" s="95"/>
      <c r="N17" s="95"/>
      <c r="O17" s="95"/>
      <c r="P17" s="95"/>
      <c r="Q17" s="95"/>
      <c r="R17" s="95"/>
      <c r="S17" s="95"/>
      <c r="T17" s="95"/>
      <c r="U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6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O17" s="186"/>
      <c r="NP17" s="186"/>
      <c r="NQ17" s="186"/>
      <c r="NR17" s="186"/>
      <c r="NS17" s="186"/>
      <c r="NT17" s="186"/>
      <c r="NU17" s="186"/>
      <c r="NV17" s="186"/>
      <c r="NW17" s="186"/>
      <c r="NX17" s="186"/>
      <c r="NY17" s="186"/>
      <c r="NZ17" s="186"/>
      <c r="OA17" s="186"/>
      <c r="OB17" s="188"/>
    </row>
    <row r="18" spans="1:392" s="98" customFormat="1" ht="28.5" hidden="1" x14ac:dyDescent="0.3">
      <c r="A18" s="177">
        <v>11</v>
      </c>
      <c r="B18" s="177" t="s">
        <v>52</v>
      </c>
      <c r="C18" s="183"/>
      <c r="D18" s="179">
        <v>45323</v>
      </c>
      <c r="E18" s="179">
        <v>45657</v>
      </c>
      <c r="F18" s="180">
        <f t="shared" si="354"/>
        <v>335</v>
      </c>
      <c r="G18" s="181">
        <f t="shared" ca="1" si="352"/>
        <v>8.9552238805970144E-2</v>
      </c>
      <c r="H18" s="184">
        <v>0</v>
      </c>
      <c r="I18" s="180" t="str">
        <f t="shared" ca="1" si="353"/>
        <v>Retrasado</v>
      </c>
      <c r="J18" s="178" t="s">
        <v>49</v>
      </c>
      <c r="K18" s="178" t="s">
        <v>50</v>
      </c>
      <c r="L18" s="94"/>
      <c r="M18" s="95"/>
      <c r="N18" s="95"/>
      <c r="O18" s="95"/>
      <c r="P18" s="95"/>
      <c r="Q18" s="95"/>
      <c r="R18" s="95"/>
      <c r="S18" s="95"/>
      <c r="T18" s="95"/>
      <c r="U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6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O18" s="186"/>
      <c r="NP18" s="186"/>
      <c r="NQ18" s="186"/>
      <c r="NR18" s="186"/>
      <c r="NS18" s="186"/>
      <c r="NT18" s="186"/>
      <c r="NU18" s="186"/>
      <c r="NV18" s="186"/>
      <c r="NW18" s="186"/>
      <c r="NX18" s="186"/>
      <c r="NY18" s="186"/>
      <c r="NZ18" s="186"/>
      <c r="OA18" s="186"/>
      <c r="OB18" s="188"/>
    </row>
    <row r="19" spans="1:392" s="98" customFormat="1" ht="28.5" x14ac:dyDescent="0.3">
      <c r="A19" s="177">
        <v>12</v>
      </c>
      <c r="B19" s="177" t="s">
        <v>53</v>
      </c>
      <c r="C19" s="185" t="s">
        <v>57</v>
      </c>
      <c r="D19" s="179">
        <v>45323</v>
      </c>
      <c r="E19" s="179">
        <v>45657</v>
      </c>
      <c r="F19" s="180">
        <f t="shared" ref="F19" si="355">IF(D19="","",E19-D19+1)</f>
        <v>335</v>
      </c>
      <c r="G19" s="181">
        <f t="shared" ca="1" si="352"/>
        <v>8.9552238805970144E-2</v>
      </c>
      <c r="H19" s="184">
        <v>0</v>
      </c>
      <c r="I19" s="180" t="str">
        <f t="shared" ca="1" si="353"/>
        <v>Retrasado</v>
      </c>
      <c r="J19" s="178" t="s">
        <v>49</v>
      </c>
      <c r="K19" s="178" t="s">
        <v>50</v>
      </c>
      <c r="L19" s="94"/>
      <c r="M19" s="95"/>
      <c r="N19" s="95"/>
      <c r="O19" s="95"/>
      <c r="P19" s="95"/>
      <c r="Q19" s="95"/>
      <c r="R19" s="95"/>
      <c r="S19" s="95"/>
      <c r="T19" s="95"/>
      <c r="U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O19" s="186"/>
      <c r="NP19" s="186"/>
      <c r="NQ19" s="186"/>
      <c r="NR19" s="186"/>
      <c r="NS19" s="186"/>
      <c r="NT19" s="186"/>
      <c r="NU19" s="186"/>
      <c r="NV19" s="186"/>
      <c r="NW19" s="186"/>
      <c r="NX19" s="186"/>
      <c r="NY19" s="186"/>
      <c r="NZ19" s="186"/>
      <c r="OA19" s="186"/>
      <c r="OB19" s="188"/>
    </row>
    <row r="20" spans="1:392" s="98" customFormat="1" ht="36" customHeight="1" x14ac:dyDescent="0.3">
      <c r="A20" s="177">
        <v>13</v>
      </c>
      <c r="B20" s="177" t="s">
        <v>53</v>
      </c>
      <c r="C20" s="183" t="s">
        <v>58</v>
      </c>
      <c r="D20" s="179">
        <v>45323</v>
      </c>
      <c r="E20" s="179">
        <v>45657</v>
      </c>
      <c r="F20" s="180">
        <f t="shared" ref="F20:F22" si="356">IF(D20="","",E20-D20+1)</f>
        <v>335</v>
      </c>
      <c r="G20" s="181">
        <f t="shared" ca="1" si="352"/>
        <v>8.9552238805970144E-2</v>
      </c>
      <c r="H20" s="184">
        <v>0</v>
      </c>
      <c r="I20" s="180" t="str">
        <f t="shared" ca="1" si="353"/>
        <v>Retrasado</v>
      </c>
      <c r="J20" s="178"/>
      <c r="K20" s="178"/>
      <c r="L20" s="94"/>
      <c r="M20" s="95"/>
      <c r="N20" s="95"/>
      <c r="O20" s="95"/>
      <c r="P20" s="95"/>
      <c r="Q20" s="95"/>
      <c r="R20" s="95"/>
      <c r="S20" s="95"/>
      <c r="T20" s="95"/>
      <c r="U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6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O20" s="186"/>
      <c r="NP20" s="186"/>
      <c r="NQ20" s="186"/>
      <c r="NR20" s="186"/>
      <c r="NS20" s="186"/>
      <c r="NT20" s="186"/>
      <c r="NU20" s="186"/>
      <c r="NV20" s="186"/>
      <c r="NW20" s="186"/>
      <c r="NX20" s="186"/>
      <c r="NY20" s="186"/>
      <c r="NZ20" s="186"/>
      <c r="OA20" s="186"/>
      <c r="OB20" s="188"/>
    </row>
    <row r="21" spans="1:392" s="98" customFormat="1" ht="36" customHeight="1" x14ac:dyDescent="0.3">
      <c r="A21" s="177">
        <v>14</v>
      </c>
      <c r="B21" s="177" t="s">
        <v>54</v>
      </c>
      <c r="C21" s="183" t="s">
        <v>55</v>
      </c>
      <c r="D21" s="179">
        <v>45323</v>
      </c>
      <c r="E21" s="179">
        <v>45657</v>
      </c>
      <c r="F21" s="180">
        <f t="shared" si="356"/>
        <v>335</v>
      </c>
      <c r="G21" s="181">
        <f t="shared" ca="1" si="352"/>
        <v>8.9552238805970144E-2</v>
      </c>
      <c r="H21" s="184">
        <v>0</v>
      </c>
      <c r="I21" s="180" t="str">
        <f t="shared" ca="1" si="353"/>
        <v>Retrasado</v>
      </c>
      <c r="J21" s="178"/>
      <c r="K21" s="178"/>
      <c r="L21" s="94"/>
      <c r="M21" s="95"/>
      <c r="N21" s="95"/>
      <c r="O21" s="95"/>
      <c r="P21" s="95"/>
      <c r="Q21" s="95"/>
      <c r="R21" s="95"/>
      <c r="S21" s="95"/>
      <c r="T21" s="95"/>
      <c r="U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6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O21" s="186"/>
      <c r="NP21" s="186"/>
      <c r="NQ21" s="186"/>
      <c r="NR21" s="186"/>
      <c r="NS21" s="186"/>
      <c r="NT21" s="186"/>
      <c r="NU21" s="186"/>
      <c r="NV21" s="186"/>
      <c r="NW21" s="186"/>
      <c r="NX21" s="186"/>
      <c r="NY21" s="186"/>
      <c r="NZ21" s="186"/>
      <c r="OA21" s="186"/>
      <c r="OB21" s="188"/>
    </row>
    <row r="22" spans="1:392" s="98" customFormat="1" ht="36" customHeight="1" x14ac:dyDescent="0.3">
      <c r="A22" s="177">
        <v>14</v>
      </c>
      <c r="B22" s="177" t="s">
        <v>54</v>
      </c>
      <c r="C22" s="183" t="s">
        <v>56</v>
      </c>
      <c r="D22" s="179">
        <v>45323</v>
      </c>
      <c r="E22" s="179">
        <v>45657</v>
      </c>
      <c r="F22" s="180">
        <f t="shared" si="356"/>
        <v>335</v>
      </c>
      <c r="G22" s="181">
        <f t="shared" ca="1" si="352"/>
        <v>8.9552238805970144E-2</v>
      </c>
      <c r="H22" s="184">
        <v>0</v>
      </c>
      <c r="I22" s="180" t="str">
        <f t="shared" ca="1" si="353"/>
        <v>Retrasado</v>
      </c>
      <c r="J22" s="178"/>
      <c r="K22" s="178"/>
      <c r="L22" s="94"/>
      <c r="M22" s="95"/>
      <c r="N22" s="95"/>
      <c r="O22" s="95"/>
      <c r="P22" s="95"/>
      <c r="Q22" s="95"/>
      <c r="R22" s="95"/>
      <c r="S22" s="95"/>
      <c r="T22" s="95"/>
      <c r="U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6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O22" s="186"/>
      <c r="NP22" s="186"/>
      <c r="NQ22" s="186"/>
      <c r="NR22" s="186"/>
      <c r="NS22" s="186"/>
      <c r="NT22" s="186"/>
      <c r="NU22" s="186"/>
      <c r="NV22" s="186"/>
      <c r="NW22" s="186"/>
      <c r="NX22" s="186"/>
      <c r="NY22" s="186"/>
      <c r="NZ22" s="186"/>
      <c r="OA22" s="186"/>
      <c r="OB22" s="188"/>
    </row>
    <row r="23" spans="1:392" s="98" customFormat="1" ht="39.950000000000003" customHeight="1" x14ac:dyDescent="0.3">
      <c r="A23" s="111"/>
      <c r="B23" s="115"/>
      <c r="C23" s="116"/>
      <c r="D23" s="112"/>
      <c r="E23" s="113"/>
      <c r="F23" s="69" t="str">
        <f t="shared" ref="F23:F40" si="357">IF(D23="","",E23-D23+1)</f>
        <v/>
      </c>
      <c r="G23" s="75" t="str">
        <f t="shared" ca="1" si="352"/>
        <v/>
      </c>
      <c r="H23" s="66"/>
      <c r="I23" s="68" t="str">
        <f t="shared" ca="1" si="353"/>
        <v/>
      </c>
      <c r="J23" s="76"/>
      <c r="K23" s="67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6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186"/>
      <c r="NO23" s="186"/>
      <c r="NP23" s="186"/>
      <c r="NQ23" s="186"/>
      <c r="NR23" s="186"/>
      <c r="NS23" s="186"/>
      <c r="NT23" s="186"/>
      <c r="NU23" s="186"/>
      <c r="NV23" s="186"/>
      <c r="NW23" s="186"/>
      <c r="NX23" s="186"/>
      <c r="NY23" s="186"/>
      <c r="NZ23" s="186"/>
      <c r="OA23" s="186"/>
      <c r="OB23" s="124"/>
    </row>
    <row r="24" spans="1:392" s="99" customFormat="1" ht="39.950000000000003" customHeight="1" x14ac:dyDescent="0.3">
      <c r="A24" s="111"/>
      <c r="B24" s="115"/>
      <c r="C24" s="116"/>
      <c r="D24" s="112"/>
      <c r="E24" s="113"/>
      <c r="F24" s="69" t="str">
        <f t="shared" si="357"/>
        <v/>
      </c>
      <c r="G24" s="75" t="str">
        <f t="shared" ca="1" si="352"/>
        <v/>
      </c>
      <c r="H24" s="66"/>
      <c r="I24" s="68" t="str">
        <f t="shared" ca="1" si="353"/>
        <v/>
      </c>
      <c r="J24" s="76"/>
      <c r="K24" s="67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6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  <c r="JH24" s="97"/>
      <c r="JI24" s="97"/>
      <c r="JJ24" s="97"/>
      <c r="JK24" s="97"/>
      <c r="JL24" s="97"/>
      <c r="JM24" s="97"/>
      <c r="JN24" s="97"/>
      <c r="JO24" s="97"/>
      <c r="JP24" s="97"/>
      <c r="JQ24" s="97"/>
      <c r="JR24" s="97"/>
      <c r="JS24" s="97"/>
      <c r="JT24" s="97"/>
      <c r="JU24" s="97"/>
      <c r="JV24" s="97"/>
      <c r="JW24" s="97"/>
      <c r="JX24" s="97"/>
      <c r="JY24" s="97"/>
      <c r="JZ24" s="97"/>
      <c r="KA24" s="97"/>
      <c r="KB24" s="97"/>
      <c r="KC24" s="97"/>
      <c r="KD24" s="97"/>
      <c r="KE24" s="97"/>
      <c r="KF24" s="97"/>
      <c r="KG24" s="97"/>
      <c r="KH24" s="97"/>
      <c r="KI24" s="97"/>
      <c r="KJ24" s="97"/>
      <c r="KK24" s="97"/>
      <c r="KL24" s="97"/>
      <c r="KM24" s="97"/>
      <c r="KN24" s="97"/>
      <c r="KO24" s="97"/>
      <c r="KP24" s="97"/>
      <c r="KQ24" s="97"/>
      <c r="KR24" s="97"/>
      <c r="KS24" s="97"/>
      <c r="KT24" s="97"/>
      <c r="KU24" s="97"/>
      <c r="KV24" s="97"/>
      <c r="KW24" s="97"/>
      <c r="KX24" s="97"/>
      <c r="KY24" s="97"/>
      <c r="KZ24" s="97"/>
      <c r="LA24" s="97"/>
      <c r="LB24" s="97"/>
      <c r="LC24" s="97"/>
      <c r="LD24" s="97"/>
      <c r="LE24" s="97"/>
      <c r="LF24" s="97"/>
      <c r="LG24" s="97"/>
      <c r="LH24" s="97"/>
      <c r="LI24" s="97"/>
      <c r="LJ24" s="97"/>
      <c r="LK24" s="97"/>
      <c r="LL24" s="97"/>
      <c r="LM24" s="97"/>
      <c r="LN24" s="97"/>
      <c r="LO24" s="97"/>
      <c r="LP24" s="97"/>
      <c r="LQ24" s="97"/>
      <c r="LR24" s="97"/>
      <c r="LS24" s="97"/>
      <c r="LT24" s="97"/>
      <c r="LU24" s="97"/>
      <c r="LV24" s="97"/>
      <c r="LW24" s="97"/>
      <c r="LX24" s="97"/>
      <c r="LY24" s="97"/>
      <c r="LZ24" s="97"/>
      <c r="MA24" s="97"/>
      <c r="MB24" s="97"/>
      <c r="MC24" s="97"/>
      <c r="MD24" s="97"/>
      <c r="ME24" s="97"/>
      <c r="MF24" s="97"/>
      <c r="MG24" s="97"/>
      <c r="MH24" s="97"/>
      <c r="MI24" s="97"/>
      <c r="MJ24" s="97"/>
      <c r="MK24" s="97"/>
      <c r="ML24" s="97"/>
      <c r="MM24" s="97"/>
      <c r="MN24" s="97"/>
      <c r="MO24" s="97"/>
      <c r="MP24" s="97"/>
      <c r="MQ24" s="97"/>
      <c r="MR24" s="97"/>
      <c r="MS24" s="97"/>
      <c r="MT24" s="97"/>
      <c r="MU24" s="97"/>
      <c r="MV24" s="97"/>
      <c r="MW24" s="97"/>
      <c r="MX24" s="97"/>
      <c r="MY24" s="97"/>
      <c r="MZ24" s="97"/>
      <c r="NA24" s="97"/>
      <c r="NB24" s="97"/>
      <c r="NC24" s="97"/>
      <c r="ND24" s="97"/>
      <c r="NE24" s="97"/>
      <c r="NF24" s="97"/>
      <c r="NG24" s="97"/>
      <c r="NH24" s="97"/>
      <c r="NI24" s="97"/>
      <c r="NJ24" s="97"/>
      <c r="NK24" s="97"/>
      <c r="NL24" s="97"/>
      <c r="NM24" s="97"/>
      <c r="NN24" s="186"/>
      <c r="NO24" s="186"/>
      <c r="NP24" s="186"/>
      <c r="NQ24" s="186"/>
      <c r="NR24" s="186"/>
      <c r="NS24" s="186"/>
      <c r="NT24" s="186"/>
      <c r="NU24" s="186"/>
      <c r="NV24" s="186"/>
      <c r="NW24" s="186"/>
      <c r="NX24" s="186"/>
      <c r="NY24" s="186"/>
      <c r="NZ24" s="186"/>
      <c r="OA24" s="186"/>
      <c r="OB24" s="125"/>
    </row>
    <row r="25" spans="1:392" s="98" customFormat="1" ht="39.950000000000003" customHeight="1" x14ac:dyDescent="0.3">
      <c r="A25" s="111"/>
      <c r="B25" s="115"/>
      <c r="C25" s="116"/>
      <c r="D25" s="112"/>
      <c r="E25" s="113"/>
      <c r="F25" s="69" t="str">
        <f t="shared" si="357"/>
        <v/>
      </c>
      <c r="G25" s="75" t="str">
        <f t="shared" ca="1" si="352"/>
        <v/>
      </c>
      <c r="H25" s="66"/>
      <c r="I25" s="68" t="str">
        <f t="shared" ca="1" si="353"/>
        <v/>
      </c>
      <c r="J25" s="76"/>
      <c r="K25" s="67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6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  <c r="IV25" s="97"/>
      <c r="IW25" s="97"/>
      <c r="IX25" s="97"/>
      <c r="IY25" s="97"/>
      <c r="IZ25" s="97"/>
      <c r="JA25" s="97"/>
      <c r="JB25" s="97"/>
      <c r="JC25" s="97"/>
      <c r="JD25" s="97"/>
      <c r="JE25" s="97"/>
      <c r="JF25" s="97"/>
      <c r="JG25" s="97"/>
      <c r="JH25" s="97"/>
      <c r="JI25" s="97"/>
      <c r="JJ25" s="97"/>
      <c r="JK25" s="97"/>
      <c r="JL25" s="97"/>
      <c r="JM25" s="97"/>
      <c r="JN25" s="97"/>
      <c r="JO25" s="97"/>
      <c r="JP25" s="97"/>
      <c r="JQ25" s="97"/>
      <c r="JR25" s="97"/>
      <c r="JS25" s="97"/>
      <c r="JT25" s="97"/>
      <c r="JU25" s="97"/>
      <c r="JV25" s="97"/>
      <c r="JW25" s="97"/>
      <c r="JX25" s="97"/>
      <c r="JY25" s="97"/>
      <c r="JZ25" s="97"/>
      <c r="KA25" s="97"/>
      <c r="KB25" s="97"/>
      <c r="KC25" s="97"/>
      <c r="KD25" s="97"/>
      <c r="KE25" s="97"/>
      <c r="KF25" s="97"/>
      <c r="KG25" s="97"/>
      <c r="KH25" s="97"/>
      <c r="KI25" s="97"/>
      <c r="KJ25" s="97"/>
      <c r="KK25" s="97"/>
      <c r="KL25" s="97"/>
      <c r="KM25" s="97"/>
      <c r="KN25" s="97"/>
      <c r="KO25" s="97"/>
      <c r="KP25" s="97"/>
      <c r="KQ25" s="97"/>
      <c r="KR25" s="97"/>
      <c r="KS25" s="97"/>
      <c r="KT25" s="97"/>
      <c r="KU25" s="97"/>
      <c r="KV25" s="97"/>
      <c r="KW25" s="97"/>
      <c r="KX25" s="97"/>
      <c r="KY25" s="97"/>
      <c r="KZ25" s="97"/>
      <c r="LA25" s="97"/>
      <c r="LB25" s="97"/>
      <c r="LC25" s="97"/>
      <c r="LD25" s="97"/>
      <c r="LE25" s="97"/>
      <c r="LF25" s="97"/>
      <c r="LG25" s="97"/>
      <c r="LH25" s="97"/>
      <c r="LI25" s="97"/>
      <c r="LJ25" s="97"/>
      <c r="LK25" s="97"/>
      <c r="LL25" s="97"/>
      <c r="LM25" s="97"/>
      <c r="LN25" s="97"/>
      <c r="LO25" s="97"/>
      <c r="LP25" s="97"/>
      <c r="LQ25" s="97"/>
      <c r="LR25" s="97"/>
      <c r="LS25" s="97"/>
      <c r="LT25" s="97"/>
      <c r="LU25" s="97"/>
      <c r="LV25" s="97"/>
      <c r="LW25" s="97"/>
      <c r="LX25" s="97"/>
      <c r="LY25" s="97"/>
      <c r="LZ25" s="97"/>
      <c r="MA25" s="97"/>
      <c r="MB25" s="97"/>
      <c r="MC25" s="97"/>
      <c r="MD25" s="97"/>
      <c r="ME25" s="97"/>
      <c r="MF25" s="97"/>
      <c r="MG25" s="97"/>
      <c r="MH25" s="97"/>
      <c r="MI25" s="97"/>
      <c r="MJ25" s="97"/>
      <c r="MK25" s="97"/>
      <c r="ML25" s="97"/>
      <c r="MM25" s="97"/>
      <c r="MN25" s="97"/>
      <c r="MO25" s="97"/>
      <c r="MP25" s="97"/>
      <c r="MQ25" s="97"/>
      <c r="MR25" s="97"/>
      <c r="MS25" s="97"/>
      <c r="MT25" s="97"/>
      <c r="MU25" s="97"/>
      <c r="MV25" s="97"/>
      <c r="MW25" s="97"/>
      <c r="MX25" s="97"/>
      <c r="MY25" s="97"/>
      <c r="MZ25" s="97"/>
      <c r="NA25" s="97"/>
      <c r="NB25" s="97"/>
      <c r="NC25" s="97"/>
      <c r="ND25" s="97"/>
      <c r="NE25" s="97"/>
      <c r="NF25" s="97"/>
      <c r="NG25" s="97"/>
      <c r="NH25" s="97"/>
      <c r="NI25" s="97"/>
      <c r="NJ25" s="97"/>
      <c r="NK25" s="97"/>
      <c r="NL25" s="97"/>
      <c r="NM25" s="97"/>
      <c r="NN25" s="186"/>
      <c r="NO25" s="186"/>
      <c r="NP25" s="186"/>
      <c r="NQ25" s="186"/>
      <c r="NR25" s="186"/>
      <c r="NS25" s="186"/>
      <c r="NT25" s="186"/>
      <c r="NU25" s="186"/>
      <c r="NV25" s="186"/>
      <c r="NW25" s="186"/>
      <c r="NX25" s="186"/>
      <c r="NY25" s="186"/>
      <c r="NZ25" s="186"/>
      <c r="OA25" s="186"/>
      <c r="OB25" s="124"/>
    </row>
    <row r="26" spans="1:392" s="98" customFormat="1" ht="39.950000000000003" customHeight="1" x14ac:dyDescent="0.3">
      <c r="A26" s="111"/>
      <c r="B26" s="115"/>
      <c r="C26" s="116"/>
      <c r="D26" s="112"/>
      <c r="E26" s="113"/>
      <c r="F26" s="69" t="str">
        <f t="shared" si="357"/>
        <v/>
      </c>
      <c r="G26" s="75" t="str">
        <f t="shared" ca="1" si="352"/>
        <v/>
      </c>
      <c r="H26" s="66"/>
      <c r="I26" s="68" t="str">
        <f t="shared" ca="1" si="353"/>
        <v/>
      </c>
      <c r="J26" s="76"/>
      <c r="K26" s="67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6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  <c r="IR26" s="97"/>
      <c r="IS26" s="97"/>
      <c r="IT26" s="97"/>
      <c r="IU26" s="97"/>
      <c r="IV26" s="97"/>
      <c r="IW26" s="97"/>
      <c r="IX26" s="97"/>
      <c r="IY26" s="97"/>
      <c r="IZ26" s="97"/>
      <c r="JA26" s="97"/>
      <c r="JB26" s="97"/>
      <c r="JC26" s="97"/>
      <c r="JD26" s="97"/>
      <c r="JE26" s="97"/>
      <c r="JF26" s="97"/>
      <c r="JG26" s="97"/>
      <c r="JH26" s="97"/>
      <c r="JI26" s="97"/>
      <c r="JJ26" s="97"/>
      <c r="JK26" s="97"/>
      <c r="JL26" s="97"/>
      <c r="JM26" s="97"/>
      <c r="JN26" s="97"/>
      <c r="JO26" s="97"/>
      <c r="JP26" s="97"/>
      <c r="JQ26" s="97"/>
      <c r="JR26" s="97"/>
      <c r="JS26" s="97"/>
      <c r="JT26" s="97"/>
      <c r="JU26" s="97"/>
      <c r="JV26" s="97"/>
      <c r="JW26" s="97"/>
      <c r="JX26" s="97"/>
      <c r="JY26" s="97"/>
      <c r="JZ26" s="97"/>
      <c r="KA26" s="97"/>
      <c r="KB26" s="97"/>
      <c r="KC26" s="97"/>
      <c r="KD26" s="97"/>
      <c r="KE26" s="97"/>
      <c r="KF26" s="97"/>
      <c r="KG26" s="97"/>
      <c r="KH26" s="97"/>
      <c r="KI26" s="97"/>
      <c r="KJ26" s="97"/>
      <c r="KK26" s="97"/>
      <c r="KL26" s="97"/>
      <c r="KM26" s="97"/>
      <c r="KN26" s="97"/>
      <c r="KO26" s="97"/>
      <c r="KP26" s="97"/>
      <c r="KQ26" s="97"/>
      <c r="KR26" s="97"/>
      <c r="KS26" s="97"/>
      <c r="KT26" s="97"/>
      <c r="KU26" s="97"/>
      <c r="KV26" s="97"/>
      <c r="KW26" s="97"/>
      <c r="KX26" s="97"/>
      <c r="KY26" s="97"/>
      <c r="KZ26" s="97"/>
      <c r="LA26" s="97"/>
      <c r="LB26" s="97"/>
      <c r="LC26" s="97"/>
      <c r="LD26" s="97"/>
      <c r="LE26" s="97"/>
      <c r="LF26" s="97"/>
      <c r="LG26" s="97"/>
      <c r="LH26" s="97"/>
      <c r="LI26" s="97"/>
      <c r="LJ26" s="97"/>
      <c r="LK26" s="97"/>
      <c r="LL26" s="97"/>
      <c r="LM26" s="97"/>
      <c r="LN26" s="97"/>
      <c r="LO26" s="97"/>
      <c r="LP26" s="97"/>
      <c r="LQ26" s="97"/>
      <c r="LR26" s="97"/>
      <c r="LS26" s="97"/>
      <c r="LT26" s="97"/>
      <c r="LU26" s="97"/>
      <c r="LV26" s="97"/>
      <c r="LW26" s="97"/>
      <c r="LX26" s="97"/>
      <c r="LY26" s="97"/>
      <c r="LZ26" s="97"/>
      <c r="MA26" s="97"/>
      <c r="MB26" s="97"/>
      <c r="MC26" s="97"/>
      <c r="MD26" s="97"/>
      <c r="ME26" s="97"/>
      <c r="MF26" s="97"/>
      <c r="MG26" s="97"/>
      <c r="MH26" s="97"/>
      <c r="MI26" s="97"/>
      <c r="MJ26" s="97"/>
      <c r="MK26" s="97"/>
      <c r="ML26" s="97"/>
      <c r="MM26" s="97"/>
      <c r="MN26" s="97"/>
      <c r="MO26" s="97"/>
      <c r="MP26" s="97"/>
      <c r="MQ26" s="97"/>
      <c r="MR26" s="97"/>
      <c r="MS26" s="97"/>
      <c r="MT26" s="97"/>
      <c r="MU26" s="97"/>
      <c r="MV26" s="97"/>
      <c r="MW26" s="97"/>
      <c r="MX26" s="97"/>
      <c r="MY26" s="97"/>
      <c r="MZ26" s="97"/>
      <c r="NA26" s="97"/>
      <c r="NB26" s="97"/>
      <c r="NC26" s="97"/>
      <c r="ND26" s="97"/>
      <c r="NE26" s="97"/>
      <c r="NF26" s="97"/>
      <c r="NG26" s="97"/>
      <c r="NH26" s="97"/>
      <c r="NI26" s="97"/>
      <c r="NJ26" s="97"/>
      <c r="NK26" s="97"/>
      <c r="NL26" s="97"/>
      <c r="NM26" s="97"/>
      <c r="NN26" s="186"/>
      <c r="NO26" s="186"/>
      <c r="NP26" s="186"/>
      <c r="NQ26" s="186"/>
      <c r="NR26" s="186"/>
      <c r="NS26" s="186"/>
      <c r="NT26" s="186"/>
      <c r="NU26" s="186"/>
      <c r="NV26" s="186"/>
      <c r="NW26" s="186"/>
      <c r="NX26" s="186"/>
      <c r="NY26" s="186"/>
      <c r="NZ26" s="186"/>
      <c r="OA26" s="186"/>
      <c r="OB26" s="124"/>
    </row>
    <row r="27" spans="1:392" s="98" customFormat="1" ht="39.950000000000003" customHeight="1" x14ac:dyDescent="0.3">
      <c r="A27" s="111"/>
      <c r="B27" s="115"/>
      <c r="C27" s="116"/>
      <c r="D27" s="112"/>
      <c r="E27" s="113"/>
      <c r="F27" s="69" t="str">
        <f t="shared" si="357"/>
        <v/>
      </c>
      <c r="G27" s="75" t="str">
        <f t="shared" ca="1" si="352"/>
        <v/>
      </c>
      <c r="H27" s="66"/>
      <c r="I27" s="68" t="str">
        <f t="shared" ca="1" si="353"/>
        <v/>
      </c>
      <c r="J27" s="76"/>
      <c r="K27" s="67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6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  <c r="IW27" s="97"/>
      <c r="IX27" s="97"/>
      <c r="IY27" s="97"/>
      <c r="IZ27" s="97"/>
      <c r="JA27" s="97"/>
      <c r="JB27" s="97"/>
      <c r="JC27" s="97"/>
      <c r="JD27" s="97"/>
      <c r="JE27" s="97"/>
      <c r="JF27" s="97"/>
      <c r="JG27" s="97"/>
      <c r="JH27" s="97"/>
      <c r="JI27" s="97"/>
      <c r="JJ27" s="97"/>
      <c r="JK27" s="97"/>
      <c r="JL27" s="97"/>
      <c r="JM27" s="97"/>
      <c r="JN27" s="97"/>
      <c r="JO27" s="97"/>
      <c r="JP27" s="97"/>
      <c r="JQ27" s="97"/>
      <c r="JR27" s="97"/>
      <c r="JS27" s="97"/>
      <c r="JT27" s="97"/>
      <c r="JU27" s="97"/>
      <c r="JV27" s="97"/>
      <c r="JW27" s="97"/>
      <c r="JX27" s="97"/>
      <c r="JY27" s="97"/>
      <c r="JZ27" s="97"/>
      <c r="KA27" s="97"/>
      <c r="KB27" s="97"/>
      <c r="KC27" s="97"/>
      <c r="KD27" s="97"/>
      <c r="KE27" s="97"/>
      <c r="KF27" s="97"/>
      <c r="KG27" s="97"/>
      <c r="KH27" s="97"/>
      <c r="KI27" s="97"/>
      <c r="KJ27" s="97"/>
      <c r="KK27" s="97"/>
      <c r="KL27" s="97"/>
      <c r="KM27" s="97"/>
      <c r="KN27" s="97"/>
      <c r="KO27" s="97"/>
      <c r="KP27" s="97"/>
      <c r="KQ27" s="97"/>
      <c r="KR27" s="97"/>
      <c r="KS27" s="97"/>
      <c r="KT27" s="97"/>
      <c r="KU27" s="97"/>
      <c r="KV27" s="97"/>
      <c r="KW27" s="97"/>
      <c r="KX27" s="97"/>
      <c r="KY27" s="97"/>
      <c r="KZ27" s="97"/>
      <c r="LA27" s="97"/>
      <c r="LB27" s="97"/>
      <c r="LC27" s="97"/>
      <c r="LD27" s="97"/>
      <c r="LE27" s="97"/>
      <c r="LF27" s="97"/>
      <c r="LG27" s="97"/>
      <c r="LH27" s="97"/>
      <c r="LI27" s="97"/>
      <c r="LJ27" s="97"/>
      <c r="LK27" s="97"/>
      <c r="LL27" s="97"/>
      <c r="LM27" s="97"/>
      <c r="LN27" s="97"/>
      <c r="LO27" s="97"/>
      <c r="LP27" s="97"/>
      <c r="LQ27" s="97"/>
      <c r="LR27" s="97"/>
      <c r="LS27" s="97"/>
      <c r="LT27" s="97"/>
      <c r="LU27" s="97"/>
      <c r="LV27" s="97"/>
      <c r="LW27" s="97"/>
      <c r="LX27" s="97"/>
      <c r="LY27" s="97"/>
      <c r="LZ27" s="97"/>
      <c r="MA27" s="97"/>
      <c r="MB27" s="97"/>
      <c r="MC27" s="97"/>
      <c r="MD27" s="97"/>
      <c r="ME27" s="97"/>
      <c r="MF27" s="97"/>
      <c r="MG27" s="97"/>
      <c r="MH27" s="97"/>
      <c r="MI27" s="97"/>
      <c r="MJ27" s="97"/>
      <c r="MK27" s="97"/>
      <c r="ML27" s="97"/>
      <c r="MM27" s="97"/>
      <c r="MN27" s="97"/>
      <c r="MO27" s="97"/>
      <c r="MP27" s="97"/>
      <c r="MQ27" s="97"/>
      <c r="MR27" s="97"/>
      <c r="MS27" s="97"/>
      <c r="MT27" s="97"/>
      <c r="MU27" s="97"/>
      <c r="MV27" s="97"/>
      <c r="MW27" s="97"/>
      <c r="MX27" s="97"/>
      <c r="MY27" s="97"/>
      <c r="MZ27" s="97"/>
      <c r="NA27" s="97"/>
      <c r="NB27" s="97"/>
      <c r="NC27" s="97"/>
      <c r="ND27" s="97"/>
      <c r="NE27" s="97"/>
      <c r="NF27" s="97"/>
      <c r="NG27" s="97"/>
      <c r="NH27" s="97"/>
      <c r="NI27" s="97"/>
      <c r="NJ27" s="97"/>
      <c r="NK27" s="97"/>
      <c r="NL27" s="97"/>
      <c r="NM27" s="97"/>
      <c r="NN27" s="186"/>
      <c r="NO27" s="186"/>
      <c r="NP27" s="186"/>
      <c r="NQ27" s="186"/>
      <c r="NR27" s="186"/>
      <c r="NS27" s="186"/>
      <c r="NT27" s="186"/>
      <c r="NU27" s="186"/>
      <c r="NV27" s="186"/>
      <c r="NW27" s="186"/>
      <c r="NX27" s="186"/>
      <c r="NY27" s="186"/>
      <c r="NZ27" s="186"/>
      <c r="OA27" s="186"/>
      <c r="OB27" s="124"/>
    </row>
    <row r="28" spans="1:392" s="98" customFormat="1" ht="39.950000000000003" customHeight="1" x14ac:dyDescent="0.3">
      <c r="A28" s="111"/>
      <c r="B28" s="115"/>
      <c r="C28" s="116"/>
      <c r="D28" s="112"/>
      <c r="E28" s="113"/>
      <c r="F28" s="69" t="str">
        <f t="shared" si="357"/>
        <v/>
      </c>
      <c r="G28" s="75" t="str">
        <f t="shared" ca="1" si="352"/>
        <v/>
      </c>
      <c r="H28" s="66"/>
      <c r="I28" s="68" t="str">
        <f t="shared" ca="1" si="353"/>
        <v/>
      </c>
      <c r="J28" s="76"/>
      <c r="K28" s="67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6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  <c r="IV28" s="97"/>
      <c r="IW28" s="97"/>
      <c r="IX28" s="97"/>
      <c r="IY28" s="97"/>
      <c r="IZ28" s="97"/>
      <c r="JA28" s="97"/>
      <c r="JB28" s="97"/>
      <c r="JC28" s="97"/>
      <c r="JD28" s="97"/>
      <c r="JE28" s="97"/>
      <c r="JF28" s="97"/>
      <c r="JG28" s="97"/>
      <c r="JH28" s="97"/>
      <c r="JI28" s="97"/>
      <c r="JJ28" s="97"/>
      <c r="JK28" s="97"/>
      <c r="JL28" s="97"/>
      <c r="JM28" s="97"/>
      <c r="JN28" s="97"/>
      <c r="JO28" s="97"/>
      <c r="JP28" s="97"/>
      <c r="JQ28" s="97"/>
      <c r="JR28" s="97"/>
      <c r="JS28" s="97"/>
      <c r="JT28" s="97"/>
      <c r="JU28" s="97"/>
      <c r="JV28" s="97"/>
      <c r="JW28" s="97"/>
      <c r="JX28" s="97"/>
      <c r="JY28" s="97"/>
      <c r="JZ28" s="97"/>
      <c r="KA28" s="97"/>
      <c r="KB28" s="97"/>
      <c r="KC28" s="97"/>
      <c r="KD28" s="97"/>
      <c r="KE28" s="97"/>
      <c r="KF28" s="97"/>
      <c r="KG28" s="97"/>
      <c r="KH28" s="97"/>
      <c r="KI28" s="97"/>
      <c r="KJ28" s="97"/>
      <c r="KK28" s="97"/>
      <c r="KL28" s="97"/>
      <c r="KM28" s="97"/>
      <c r="KN28" s="97"/>
      <c r="KO28" s="97"/>
      <c r="KP28" s="97"/>
      <c r="KQ28" s="97"/>
      <c r="KR28" s="97"/>
      <c r="KS28" s="97"/>
      <c r="KT28" s="97"/>
      <c r="KU28" s="97"/>
      <c r="KV28" s="97"/>
      <c r="KW28" s="97"/>
      <c r="KX28" s="97"/>
      <c r="KY28" s="97"/>
      <c r="KZ28" s="97"/>
      <c r="LA28" s="97"/>
      <c r="LB28" s="97"/>
      <c r="LC28" s="97"/>
      <c r="LD28" s="97"/>
      <c r="LE28" s="97"/>
      <c r="LF28" s="97"/>
      <c r="LG28" s="97"/>
      <c r="LH28" s="97"/>
      <c r="LI28" s="97"/>
      <c r="LJ28" s="97"/>
      <c r="LK28" s="97"/>
      <c r="LL28" s="97"/>
      <c r="LM28" s="97"/>
      <c r="LN28" s="97"/>
      <c r="LO28" s="97"/>
      <c r="LP28" s="97"/>
      <c r="LQ28" s="97"/>
      <c r="LR28" s="97"/>
      <c r="LS28" s="97"/>
      <c r="LT28" s="97"/>
      <c r="LU28" s="97"/>
      <c r="LV28" s="97"/>
      <c r="LW28" s="97"/>
      <c r="LX28" s="97"/>
      <c r="LY28" s="97"/>
      <c r="LZ28" s="97"/>
      <c r="MA28" s="97"/>
      <c r="MB28" s="97"/>
      <c r="MC28" s="97"/>
      <c r="MD28" s="97"/>
      <c r="ME28" s="97"/>
      <c r="MF28" s="97"/>
      <c r="MG28" s="97"/>
      <c r="MH28" s="97"/>
      <c r="MI28" s="97"/>
      <c r="MJ28" s="97"/>
      <c r="MK28" s="97"/>
      <c r="ML28" s="97"/>
      <c r="MM28" s="97"/>
      <c r="MN28" s="97"/>
      <c r="MO28" s="97"/>
      <c r="MP28" s="97"/>
      <c r="MQ28" s="97"/>
      <c r="MR28" s="97"/>
      <c r="MS28" s="97"/>
      <c r="MT28" s="97"/>
      <c r="MU28" s="97"/>
      <c r="MV28" s="97"/>
      <c r="MW28" s="97"/>
      <c r="MX28" s="97"/>
      <c r="MY28" s="97"/>
      <c r="MZ28" s="97"/>
      <c r="NA28" s="97"/>
      <c r="NB28" s="97"/>
      <c r="NC28" s="97"/>
      <c r="ND28" s="97"/>
      <c r="NE28" s="97"/>
      <c r="NF28" s="97"/>
      <c r="NG28" s="97"/>
      <c r="NH28" s="97"/>
      <c r="NI28" s="97"/>
      <c r="NJ28" s="97"/>
      <c r="NK28" s="97"/>
      <c r="NL28" s="97"/>
      <c r="NM28" s="97"/>
      <c r="NN28" s="186"/>
      <c r="NO28" s="186"/>
      <c r="NP28" s="186"/>
      <c r="NQ28" s="186"/>
      <c r="NR28" s="186"/>
      <c r="NS28" s="186"/>
      <c r="NT28" s="186"/>
      <c r="NU28" s="186"/>
      <c r="NV28" s="186"/>
      <c r="NW28" s="186"/>
      <c r="NX28" s="186"/>
      <c r="NY28" s="186"/>
      <c r="NZ28" s="186"/>
      <c r="OA28" s="186"/>
      <c r="OB28" s="124"/>
    </row>
    <row r="29" spans="1:392" s="98" customFormat="1" ht="39.950000000000003" customHeight="1" x14ac:dyDescent="0.3">
      <c r="A29" s="111"/>
      <c r="B29" s="115"/>
      <c r="C29" s="116"/>
      <c r="D29" s="112"/>
      <c r="E29" s="113"/>
      <c r="F29" s="69" t="str">
        <f t="shared" si="357"/>
        <v/>
      </c>
      <c r="G29" s="75" t="str">
        <f t="shared" ca="1" si="352"/>
        <v/>
      </c>
      <c r="H29" s="66"/>
      <c r="I29" s="68" t="str">
        <f t="shared" ca="1" si="353"/>
        <v/>
      </c>
      <c r="J29" s="76"/>
      <c r="K29" s="76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6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7"/>
      <c r="HI29" s="97"/>
      <c r="HJ29" s="97"/>
      <c r="HK29" s="97"/>
      <c r="HL29" s="97"/>
      <c r="HM29" s="97"/>
      <c r="HN29" s="97"/>
      <c r="HO29" s="97"/>
      <c r="HP29" s="97"/>
      <c r="HQ29" s="97"/>
      <c r="HR29" s="97"/>
      <c r="HS29" s="97"/>
      <c r="HT29" s="97"/>
      <c r="HU29" s="97"/>
      <c r="HV29" s="97"/>
      <c r="HW29" s="97"/>
      <c r="HX29" s="97"/>
      <c r="HY29" s="97"/>
      <c r="HZ29" s="97"/>
      <c r="IA29" s="97"/>
      <c r="IB29" s="97"/>
      <c r="IC29" s="97"/>
      <c r="ID29" s="97"/>
      <c r="IE29" s="97"/>
      <c r="IF29" s="97"/>
      <c r="IG29" s="97"/>
      <c r="IH29" s="97"/>
      <c r="II29" s="97"/>
      <c r="IJ29" s="97"/>
      <c r="IK29" s="97"/>
      <c r="IL29" s="97"/>
      <c r="IM29" s="97"/>
      <c r="IN29" s="97"/>
      <c r="IO29" s="97"/>
      <c r="IP29" s="97"/>
      <c r="IQ29" s="97"/>
      <c r="IR29" s="97"/>
      <c r="IS29" s="97"/>
      <c r="IT29" s="97"/>
      <c r="IU29" s="97"/>
      <c r="IV29" s="97"/>
      <c r="IW29" s="97"/>
      <c r="IX29" s="97"/>
      <c r="IY29" s="97"/>
      <c r="IZ29" s="97"/>
      <c r="JA29" s="97"/>
      <c r="JB29" s="97"/>
      <c r="JC29" s="97"/>
      <c r="JD29" s="97"/>
      <c r="JE29" s="97"/>
      <c r="JF29" s="97"/>
      <c r="JG29" s="97"/>
      <c r="JH29" s="97"/>
      <c r="JI29" s="97"/>
      <c r="JJ29" s="97"/>
      <c r="JK29" s="97"/>
      <c r="JL29" s="97"/>
      <c r="JM29" s="97"/>
      <c r="JN29" s="97"/>
      <c r="JO29" s="97"/>
      <c r="JP29" s="97"/>
      <c r="JQ29" s="97"/>
      <c r="JR29" s="97"/>
      <c r="JS29" s="97"/>
      <c r="JT29" s="97"/>
      <c r="JU29" s="97"/>
      <c r="JV29" s="97"/>
      <c r="JW29" s="97"/>
      <c r="JX29" s="97"/>
      <c r="JY29" s="97"/>
      <c r="JZ29" s="97"/>
      <c r="KA29" s="97"/>
      <c r="KB29" s="97"/>
      <c r="KC29" s="97"/>
      <c r="KD29" s="97"/>
      <c r="KE29" s="97"/>
      <c r="KF29" s="97"/>
      <c r="KG29" s="97"/>
      <c r="KH29" s="97"/>
      <c r="KI29" s="97"/>
      <c r="KJ29" s="97"/>
      <c r="KK29" s="97"/>
      <c r="KL29" s="97"/>
      <c r="KM29" s="97"/>
      <c r="KN29" s="97"/>
      <c r="KO29" s="97"/>
      <c r="KP29" s="97"/>
      <c r="KQ29" s="97"/>
      <c r="KR29" s="97"/>
      <c r="KS29" s="97"/>
      <c r="KT29" s="97"/>
      <c r="KU29" s="97"/>
      <c r="KV29" s="97"/>
      <c r="KW29" s="97"/>
      <c r="KX29" s="97"/>
      <c r="KY29" s="97"/>
      <c r="KZ29" s="97"/>
      <c r="LA29" s="97"/>
      <c r="LB29" s="97"/>
      <c r="LC29" s="97"/>
      <c r="LD29" s="97"/>
      <c r="LE29" s="97"/>
      <c r="LF29" s="97"/>
      <c r="LG29" s="97"/>
      <c r="LH29" s="97"/>
      <c r="LI29" s="97"/>
      <c r="LJ29" s="97"/>
      <c r="LK29" s="97"/>
      <c r="LL29" s="97"/>
      <c r="LM29" s="97"/>
      <c r="LN29" s="97"/>
      <c r="LO29" s="97"/>
      <c r="LP29" s="97"/>
      <c r="LQ29" s="97"/>
      <c r="LR29" s="97"/>
      <c r="LS29" s="97"/>
      <c r="LT29" s="97"/>
      <c r="LU29" s="97"/>
      <c r="LV29" s="97"/>
      <c r="LW29" s="97"/>
      <c r="LX29" s="97"/>
      <c r="LY29" s="97"/>
      <c r="LZ29" s="97"/>
      <c r="MA29" s="97"/>
      <c r="MB29" s="97"/>
      <c r="MC29" s="97"/>
      <c r="MD29" s="97"/>
      <c r="ME29" s="97"/>
      <c r="MF29" s="97"/>
      <c r="MG29" s="97"/>
      <c r="MH29" s="97"/>
      <c r="MI29" s="97"/>
      <c r="MJ29" s="97"/>
      <c r="MK29" s="97"/>
      <c r="ML29" s="97"/>
      <c r="MM29" s="97"/>
      <c r="MN29" s="97"/>
      <c r="MO29" s="97"/>
      <c r="MP29" s="97"/>
      <c r="MQ29" s="97"/>
      <c r="MR29" s="97"/>
      <c r="MS29" s="97"/>
      <c r="MT29" s="97"/>
      <c r="MU29" s="97"/>
      <c r="MV29" s="97"/>
      <c r="MW29" s="97"/>
      <c r="MX29" s="97"/>
      <c r="MY29" s="97"/>
      <c r="MZ29" s="97"/>
      <c r="NA29" s="97"/>
      <c r="NB29" s="97"/>
      <c r="NC29" s="97"/>
      <c r="ND29" s="97"/>
      <c r="NE29" s="97"/>
      <c r="NF29" s="97"/>
      <c r="NG29" s="97"/>
      <c r="NH29" s="97"/>
      <c r="NI29" s="97"/>
      <c r="NJ29" s="97"/>
      <c r="NK29" s="97"/>
      <c r="NL29" s="97"/>
      <c r="NM29" s="97"/>
      <c r="NN29" s="186"/>
      <c r="NO29" s="186"/>
      <c r="NP29" s="186"/>
      <c r="NQ29" s="186"/>
      <c r="NR29" s="186"/>
      <c r="NS29" s="186"/>
      <c r="NT29" s="186"/>
      <c r="NU29" s="186"/>
      <c r="NV29" s="186"/>
      <c r="NW29" s="186"/>
      <c r="NX29" s="186"/>
      <c r="NY29" s="186"/>
      <c r="NZ29" s="186"/>
      <c r="OA29" s="186"/>
      <c r="OB29" s="124"/>
    </row>
    <row r="30" spans="1:392" s="98" customFormat="1" ht="39.950000000000003" customHeight="1" x14ac:dyDescent="0.3">
      <c r="A30" s="111"/>
      <c r="B30" s="115"/>
      <c r="C30" s="116"/>
      <c r="D30" s="112"/>
      <c r="E30" s="113"/>
      <c r="F30" s="69" t="str">
        <f t="shared" si="357"/>
        <v/>
      </c>
      <c r="G30" s="75" t="str">
        <f t="shared" ca="1" si="352"/>
        <v/>
      </c>
      <c r="H30" s="66"/>
      <c r="I30" s="68" t="str">
        <f t="shared" ca="1" si="353"/>
        <v/>
      </c>
      <c r="J30" s="76"/>
      <c r="K30" s="76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6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97"/>
      <c r="IN30" s="97"/>
      <c r="IO30" s="97"/>
      <c r="IP30" s="97"/>
      <c r="IQ30" s="97"/>
      <c r="IR30" s="97"/>
      <c r="IS30" s="97"/>
      <c r="IT30" s="97"/>
      <c r="IU30" s="97"/>
      <c r="IV30" s="97"/>
      <c r="IW30" s="97"/>
      <c r="IX30" s="97"/>
      <c r="IY30" s="97"/>
      <c r="IZ30" s="97"/>
      <c r="JA30" s="97"/>
      <c r="JB30" s="97"/>
      <c r="JC30" s="97"/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97"/>
      <c r="MX30" s="97"/>
      <c r="MY30" s="97"/>
      <c r="MZ30" s="97"/>
      <c r="NA30" s="97"/>
      <c r="NB30" s="97"/>
      <c r="NC30" s="97"/>
      <c r="ND30" s="97"/>
      <c r="NE30" s="97"/>
      <c r="NF30" s="97"/>
      <c r="NG30" s="97"/>
      <c r="NH30" s="97"/>
      <c r="NI30" s="97"/>
      <c r="NJ30" s="97"/>
      <c r="NK30" s="97"/>
      <c r="NL30" s="97"/>
      <c r="NM30" s="97"/>
      <c r="NN30" s="186"/>
      <c r="NO30" s="186"/>
      <c r="NP30" s="186"/>
      <c r="NQ30" s="186"/>
      <c r="NR30" s="186"/>
      <c r="NS30" s="186"/>
      <c r="NT30" s="186"/>
      <c r="NU30" s="186"/>
      <c r="NV30" s="186"/>
      <c r="NW30" s="186"/>
      <c r="NX30" s="186"/>
      <c r="NY30" s="186"/>
      <c r="NZ30" s="186"/>
      <c r="OA30" s="186"/>
      <c r="OB30" s="124"/>
    </row>
    <row r="31" spans="1:392" s="98" customFormat="1" ht="39.950000000000003" customHeight="1" x14ac:dyDescent="0.3">
      <c r="A31" s="111"/>
      <c r="B31" s="115"/>
      <c r="C31" s="116"/>
      <c r="D31" s="112"/>
      <c r="E31" s="113"/>
      <c r="F31" s="69" t="str">
        <f t="shared" si="357"/>
        <v/>
      </c>
      <c r="G31" s="75" t="str">
        <f t="shared" ca="1" si="352"/>
        <v/>
      </c>
      <c r="H31" s="66"/>
      <c r="I31" s="68" t="str">
        <f t="shared" ca="1" si="353"/>
        <v/>
      </c>
      <c r="J31" s="76"/>
      <c r="K31" s="67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7"/>
      <c r="HI31" s="97"/>
      <c r="HJ31" s="97"/>
      <c r="HK31" s="97"/>
      <c r="HL31" s="97"/>
      <c r="HM31" s="97"/>
      <c r="HN31" s="97"/>
      <c r="HO31" s="97"/>
      <c r="HP31" s="97"/>
      <c r="HQ31" s="97"/>
      <c r="HR31" s="97"/>
      <c r="HS31" s="97"/>
      <c r="HT31" s="97"/>
      <c r="HU31" s="97"/>
      <c r="HV31" s="97"/>
      <c r="HW31" s="97"/>
      <c r="HX31" s="97"/>
      <c r="HY31" s="97"/>
      <c r="HZ31" s="97"/>
      <c r="IA31" s="97"/>
      <c r="IB31" s="97"/>
      <c r="IC31" s="97"/>
      <c r="ID31" s="97"/>
      <c r="IE31" s="97"/>
      <c r="IF31" s="97"/>
      <c r="IG31" s="97"/>
      <c r="IH31" s="97"/>
      <c r="II31" s="97"/>
      <c r="IJ31" s="97"/>
      <c r="IK31" s="97"/>
      <c r="IL31" s="97"/>
      <c r="IM31" s="97"/>
      <c r="IN31" s="97"/>
      <c r="IO31" s="97"/>
      <c r="IP31" s="97"/>
      <c r="IQ31" s="97"/>
      <c r="IR31" s="97"/>
      <c r="IS31" s="97"/>
      <c r="IT31" s="97"/>
      <c r="IU31" s="97"/>
      <c r="IV31" s="97"/>
      <c r="IW31" s="97"/>
      <c r="IX31" s="97"/>
      <c r="IY31" s="97"/>
      <c r="IZ31" s="97"/>
      <c r="JA31" s="97"/>
      <c r="JB31" s="97"/>
      <c r="JC31" s="97"/>
      <c r="JD31" s="97"/>
      <c r="JE31" s="97"/>
      <c r="JF31" s="97"/>
      <c r="JG31" s="97"/>
      <c r="JH31" s="97"/>
      <c r="JI31" s="97"/>
      <c r="JJ31" s="97"/>
      <c r="JK31" s="97"/>
      <c r="JL31" s="97"/>
      <c r="JM31" s="97"/>
      <c r="JN31" s="97"/>
      <c r="JO31" s="97"/>
      <c r="JP31" s="97"/>
      <c r="JQ31" s="97"/>
      <c r="JR31" s="97"/>
      <c r="JS31" s="97"/>
      <c r="JT31" s="97"/>
      <c r="JU31" s="97"/>
      <c r="JV31" s="97"/>
      <c r="JW31" s="97"/>
      <c r="JX31" s="97"/>
      <c r="JY31" s="97"/>
      <c r="JZ31" s="97"/>
      <c r="KA31" s="97"/>
      <c r="KB31" s="97"/>
      <c r="KC31" s="97"/>
      <c r="KD31" s="97"/>
      <c r="KE31" s="97"/>
      <c r="KF31" s="97"/>
      <c r="KG31" s="97"/>
      <c r="KH31" s="97"/>
      <c r="KI31" s="97"/>
      <c r="KJ31" s="97"/>
      <c r="KK31" s="97"/>
      <c r="KL31" s="97"/>
      <c r="KM31" s="97"/>
      <c r="KN31" s="97"/>
      <c r="KO31" s="97"/>
      <c r="KP31" s="97"/>
      <c r="KQ31" s="97"/>
      <c r="KR31" s="97"/>
      <c r="KS31" s="97"/>
      <c r="KT31" s="97"/>
      <c r="KU31" s="97"/>
      <c r="KV31" s="97"/>
      <c r="KW31" s="97"/>
      <c r="KX31" s="97"/>
      <c r="KY31" s="97"/>
      <c r="KZ31" s="97"/>
      <c r="LA31" s="97"/>
      <c r="LB31" s="97"/>
      <c r="LC31" s="97"/>
      <c r="LD31" s="97"/>
      <c r="LE31" s="97"/>
      <c r="LF31" s="97"/>
      <c r="LG31" s="97"/>
      <c r="LH31" s="97"/>
      <c r="LI31" s="97"/>
      <c r="LJ31" s="97"/>
      <c r="LK31" s="97"/>
      <c r="LL31" s="97"/>
      <c r="LM31" s="97"/>
      <c r="LN31" s="97"/>
      <c r="LO31" s="97"/>
      <c r="LP31" s="97"/>
      <c r="LQ31" s="97"/>
      <c r="LR31" s="97"/>
      <c r="LS31" s="97"/>
      <c r="LT31" s="97"/>
      <c r="LU31" s="97"/>
      <c r="LV31" s="97"/>
      <c r="LW31" s="97"/>
      <c r="LX31" s="97"/>
      <c r="LY31" s="97"/>
      <c r="LZ31" s="97"/>
      <c r="MA31" s="97"/>
      <c r="MB31" s="97"/>
      <c r="MC31" s="97"/>
      <c r="MD31" s="97"/>
      <c r="ME31" s="97"/>
      <c r="MF31" s="97"/>
      <c r="MG31" s="97"/>
      <c r="MH31" s="97"/>
      <c r="MI31" s="97"/>
      <c r="MJ31" s="97"/>
      <c r="MK31" s="97"/>
      <c r="ML31" s="97"/>
      <c r="MM31" s="97"/>
      <c r="MN31" s="97"/>
      <c r="MO31" s="97"/>
      <c r="MP31" s="97"/>
      <c r="MQ31" s="97"/>
      <c r="MR31" s="97"/>
      <c r="MS31" s="97"/>
      <c r="MT31" s="97"/>
      <c r="MU31" s="97"/>
      <c r="MV31" s="97"/>
      <c r="MW31" s="97"/>
      <c r="MX31" s="97"/>
      <c r="MY31" s="97"/>
      <c r="MZ31" s="97"/>
      <c r="NA31" s="97"/>
      <c r="NB31" s="97"/>
      <c r="NC31" s="97"/>
      <c r="ND31" s="97"/>
      <c r="NE31" s="97"/>
      <c r="NF31" s="97"/>
      <c r="NG31" s="97"/>
      <c r="NH31" s="97"/>
      <c r="NI31" s="97"/>
      <c r="NJ31" s="97"/>
      <c r="NK31" s="97"/>
      <c r="NL31" s="97"/>
      <c r="NM31" s="97"/>
      <c r="NN31" s="186"/>
      <c r="NO31" s="186"/>
      <c r="NP31" s="186"/>
      <c r="NQ31" s="186"/>
      <c r="NR31" s="186"/>
      <c r="NS31" s="186"/>
      <c r="NT31" s="186"/>
      <c r="NU31" s="186"/>
      <c r="NV31" s="186"/>
      <c r="NW31" s="186"/>
      <c r="NX31" s="186"/>
      <c r="NY31" s="186"/>
      <c r="NZ31" s="186"/>
      <c r="OA31" s="186"/>
      <c r="OB31" s="124"/>
    </row>
    <row r="32" spans="1:392" s="98" customFormat="1" ht="39.950000000000003" customHeight="1" x14ac:dyDescent="0.3">
      <c r="A32" s="111"/>
      <c r="B32" s="115"/>
      <c r="C32" s="116"/>
      <c r="D32" s="112"/>
      <c r="E32" s="113"/>
      <c r="F32" s="69" t="str">
        <f t="shared" si="357"/>
        <v/>
      </c>
      <c r="G32" s="75" t="str">
        <f t="shared" ca="1" si="352"/>
        <v/>
      </c>
      <c r="H32" s="66"/>
      <c r="I32" s="68" t="str">
        <f t="shared" ca="1" si="353"/>
        <v/>
      </c>
      <c r="J32" s="76"/>
      <c r="K32" s="76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6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/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97"/>
      <c r="ID32" s="97"/>
      <c r="IE32" s="97"/>
      <c r="IF32" s="97"/>
      <c r="IG32" s="97"/>
      <c r="IH32" s="97"/>
      <c r="II32" s="97"/>
      <c r="IJ32" s="97"/>
      <c r="IK32" s="97"/>
      <c r="IL32" s="97"/>
      <c r="IM32" s="97"/>
      <c r="IN32" s="97"/>
      <c r="IO32" s="97"/>
      <c r="IP32" s="97"/>
      <c r="IQ32" s="97"/>
      <c r="IR32" s="97"/>
      <c r="IS32" s="97"/>
      <c r="IT32" s="97"/>
      <c r="IU32" s="97"/>
      <c r="IV32" s="97"/>
      <c r="IW32" s="97"/>
      <c r="IX32" s="97"/>
      <c r="IY32" s="97"/>
      <c r="IZ32" s="97"/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7"/>
      <c r="JL32" s="97"/>
      <c r="JM32" s="97"/>
      <c r="JN32" s="97"/>
      <c r="JO32" s="97"/>
      <c r="JP32" s="97"/>
      <c r="JQ32" s="97"/>
      <c r="JR32" s="97"/>
      <c r="JS32" s="97"/>
      <c r="JT32" s="97"/>
      <c r="JU32" s="97"/>
      <c r="JV32" s="97"/>
      <c r="JW32" s="97"/>
      <c r="JX32" s="97"/>
      <c r="JY32" s="97"/>
      <c r="JZ32" s="97"/>
      <c r="KA32" s="97"/>
      <c r="KB32" s="97"/>
      <c r="KC32" s="97"/>
      <c r="KD32" s="97"/>
      <c r="KE32" s="97"/>
      <c r="KF32" s="97"/>
      <c r="KG32" s="97"/>
      <c r="KH32" s="97"/>
      <c r="KI32" s="97"/>
      <c r="KJ32" s="97"/>
      <c r="KK32" s="97"/>
      <c r="KL32" s="97"/>
      <c r="KM32" s="97"/>
      <c r="KN32" s="97"/>
      <c r="KO32" s="97"/>
      <c r="KP32" s="97"/>
      <c r="KQ32" s="97"/>
      <c r="KR32" s="97"/>
      <c r="KS32" s="97"/>
      <c r="KT32" s="97"/>
      <c r="KU32" s="97"/>
      <c r="KV32" s="97"/>
      <c r="KW32" s="97"/>
      <c r="KX32" s="97"/>
      <c r="KY32" s="97"/>
      <c r="KZ32" s="97"/>
      <c r="LA32" s="97"/>
      <c r="LB32" s="97"/>
      <c r="LC32" s="97"/>
      <c r="LD32" s="97"/>
      <c r="LE32" s="97"/>
      <c r="LF32" s="97"/>
      <c r="LG32" s="97"/>
      <c r="LH32" s="97"/>
      <c r="LI32" s="97"/>
      <c r="LJ32" s="97"/>
      <c r="LK32" s="97"/>
      <c r="LL32" s="97"/>
      <c r="LM32" s="97"/>
      <c r="LN32" s="97"/>
      <c r="LO32" s="97"/>
      <c r="LP32" s="97"/>
      <c r="LQ32" s="97"/>
      <c r="LR32" s="97"/>
      <c r="LS32" s="97"/>
      <c r="LT32" s="97"/>
      <c r="LU32" s="97"/>
      <c r="LV32" s="97"/>
      <c r="LW32" s="97"/>
      <c r="LX32" s="97"/>
      <c r="LY32" s="97"/>
      <c r="LZ32" s="97"/>
      <c r="MA32" s="97"/>
      <c r="MB32" s="97"/>
      <c r="MC32" s="97"/>
      <c r="MD32" s="97"/>
      <c r="ME32" s="97"/>
      <c r="MF32" s="97"/>
      <c r="MG32" s="97"/>
      <c r="MH32" s="97"/>
      <c r="MI32" s="97"/>
      <c r="MJ32" s="97"/>
      <c r="MK32" s="97"/>
      <c r="ML32" s="97"/>
      <c r="MM32" s="97"/>
      <c r="MN32" s="97"/>
      <c r="MO32" s="97"/>
      <c r="MP32" s="97"/>
      <c r="MQ32" s="97"/>
      <c r="MR32" s="97"/>
      <c r="MS32" s="97"/>
      <c r="MT32" s="97"/>
      <c r="MU32" s="97"/>
      <c r="MV32" s="97"/>
      <c r="MW32" s="97"/>
      <c r="MX32" s="97"/>
      <c r="MY32" s="97"/>
      <c r="MZ32" s="97"/>
      <c r="NA32" s="97"/>
      <c r="NB32" s="97"/>
      <c r="NC32" s="97"/>
      <c r="ND32" s="97"/>
      <c r="NE32" s="97"/>
      <c r="NF32" s="97"/>
      <c r="NG32" s="97"/>
      <c r="NH32" s="97"/>
      <c r="NI32" s="97"/>
      <c r="NJ32" s="97"/>
      <c r="NK32" s="97"/>
      <c r="NL32" s="97"/>
      <c r="NM32" s="97"/>
      <c r="NN32" s="186"/>
      <c r="NO32" s="186"/>
      <c r="NP32" s="186"/>
      <c r="NQ32" s="186"/>
      <c r="NR32" s="186"/>
      <c r="NS32" s="186"/>
      <c r="NT32" s="186"/>
      <c r="NU32" s="186"/>
      <c r="NV32" s="186"/>
      <c r="NW32" s="186"/>
      <c r="NX32" s="186"/>
      <c r="NY32" s="186"/>
      <c r="NZ32" s="186"/>
      <c r="OA32" s="186"/>
      <c r="OB32" s="124"/>
    </row>
    <row r="33" spans="1:392" s="98" customFormat="1" ht="39.950000000000003" customHeight="1" x14ac:dyDescent="0.3">
      <c r="A33" s="111"/>
      <c r="B33" s="115"/>
      <c r="C33" s="116"/>
      <c r="D33" s="112"/>
      <c r="E33" s="113"/>
      <c r="F33" s="69" t="str">
        <f t="shared" si="357"/>
        <v/>
      </c>
      <c r="G33" s="75" t="str">
        <f t="shared" ca="1" si="352"/>
        <v/>
      </c>
      <c r="H33" s="66"/>
      <c r="I33" s="68" t="str">
        <f t="shared" ca="1" si="353"/>
        <v/>
      </c>
      <c r="J33" s="76"/>
      <c r="K33" s="76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  <c r="IV33" s="97"/>
      <c r="IW33" s="97"/>
      <c r="IX33" s="97"/>
      <c r="IY33" s="97"/>
      <c r="IZ33" s="97"/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7"/>
      <c r="JL33" s="97"/>
      <c r="JM33" s="97"/>
      <c r="JN33" s="97"/>
      <c r="JO33" s="97"/>
      <c r="JP33" s="97"/>
      <c r="JQ33" s="97"/>
      <c r="JR33" s="97"/>
      <c r="JS33" s="97"/>
      <c r="JT33" s="97"/>
      <c r="JU33" s="97"/>
      <c r="JV33" s="97"/>
      <c r="JW33" s="97"/>
      <c r="JX33" s="97"/>
      <c r="JY33" s="97"/>
      <c r="JZ33" s="97"/>
      <c r="KA33" s="97"/>
      <c r="KB33" s="97"/>
      <c r="KC33" s="97"/>
      <c r="KD33" s="97"/>
      <c r="KE33" s="97"/>
      <c r="KF33" s="97"/>
      <c r="KG33" s="97"/>
      <c r="KH33" s="97"/>
      <c r="KI33" s="97"/>
      <c r="KJ33" s="97"/>
      <c r="KK33" s="97"/>
      <c r="KL33" s="97"/>
      <c r="KM33" s="97"/>
      <c r="KN33" s="97"/>
      <c r="KO33" s="97"/>
      <c r="KP33" s="97"/>
      <c r="KQ33" s="97"/>
      <c r="KR33" s="97"/>
      <c r="KS33" s="97"/>
      <c r="KT33" s="97"/>
      <c r="KU33" s="97"/>
      <c r="KV33" s="97"/>
      <c r="KW33" s="97"/>
      <c r="KX33" s="97"/>
      <c r="KY33" s="97"/>
      <c r="KZ33" s="97"/>
      <c r="LA33" s="97"/>
      <c r="LB33" s="97"/>
      <c r="LC33" s="97"/>
      <c r="LD33" s="97"/>
      <c r="LE33" s="97"/>
      <c r="LF33" s="97"/>
      <c r="LG33" s="97"/>
      <c r="LH33" s="97"/>
      <c r="LI33" s="97"/>
      <c r="LJ33" s="97"/>
      <c r="LK33" s="97"/>
      <c r="LL33" s="97"/>
      <c r="LM33" s="97"/>
      <c r="LN33" s="97"/>
      <c r="LO33" s="97"/>
      <c r="LP33" s="97"/>
      <c r="LQ33" s="97"/>
      <c r="LR33" s="97"/>
      <c r="LS33" s="97"/>
      <c r="LT33" s="97"/>
      <c r="LU33" s="97"/>
      <c r="LV33" s="97"/>
      <c r="LW33" s="97"/>
      <c r="LX33" s="97"/>
      <c r="LY33" s="97"/>
      <c r="LZ33" s="97"/>
      <c r="MA33" s="97"/>
      <c r="MB33" s="97"/>
      <c r="MC33" s="97"/>
      <c r="MD33" s="97"/>
      <c r="ME33" s="97"/>
      <c r="MF33" s="97"/>
      <c r="MG33" s="97"/>
      <c r="MH33" s="97"/>
      <c r="MI33" s="97"/>
      <c r="MJ33" s="97"/>
      <c r="MK33" s="97"/>
      <c r="ML33" s="97"/>
      <c r="MM33" s="97"/>
      <c r="MN33" s="97"/>
      <c r="MO33" s="97"/>
      <c r="MP33" s="97"/>
      <c r="MQ33" s="97"/>
      <c r="MR33" s="97"/>
      <c r="MS33" s="97"/>
      <c r="MT33" s="97"/>
      <c r="MU33" s="97"/>
      <c r="MV33" s="97"/>
      <c r="MW33" s="97"/>
      <c r="MX33" s="97"/>
      <c r="MY33" s="97"/>
      <c r="MZ33" s="97"/>
      <c r="NA33" s="97"/>
      <c r="NB33" s="97"/>
      <c r="NC33" s="97"/>
      <c r="ND33" s="97"/>
      <c r="NE33" s="97"/>
      <c r="NF33" s="97"/>
      <c r="NG33" s="97"/>
      <c r="NH33" s="97"/>
      <c r="NI33" s="97"/>
      <c r="NJ33" s="97"/>
      <c r="NK33" s="97"/>
      <c r="NL33" s="97"/>
      <c r="NM33" s="97"/>
      <c r="NN33" s="186"/>
      <c r="NO33" s="186"/>
      <c r="NP33" s="186"/>
      <c r="NQ33" s="186"/>
      <c r="NR33" s="186"/>
      <c r="NS33" s="186"/>
      <c r="NT33" s="186"/>
      <c r="NU33" s="186"/>
      <c r="NV33" s="186"/>
      <c r="NW33" s="186"/>
      <c r="NX33" s="186"/>
      <c r="NY33" s="186"/>
      <c r="NZ33" s="186"/>
      <c r="OA33" s="186"/>
      <c r="OB33" s="124"/>
    </row>
    <row r="34" spans="1:392" s="98" customFormat="1" ht="39.950000000000003" customHeight="1" x14ac:dyDescent="0.3">
      <c r="A34" s="111"/>
      <c r="B34" s="115"/>
      <c r="C34" s="116"/>
      <c r="D34" s="112"/>
      <c r="E34" s="113"/>
      <c r="F34" s="69" t="str">
        <f t="shared" si="357"/>
        <v/>
      </c>
      <c r="G34" s="75" t="str">
        <f t="shared" ca="1" si="352"/>
        <v/>
      </c>
      <c r="H34" s="66"/>
      <c r="I34" s="68" t="str">
        <f t="shared" ca="1" si="353"/>
        <v/>
      </c>
      <c r="J34" s="76"/>
      <c r="K34" s="76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6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  <c r="IU34" s="97"/>
      <c r="IV34" s="97"/>
      <c r="IW34" s="97"/>
      <c r="IX34" s="97"/>
      <c r="IY34" s="97"/>
      <c r="IZ34" s="97"/>
      <c r="JA34" s="97"/>
      <c r="JB34" s="97"/>
      <c r="JC34" s="97"/>
      <c r="JD34" s="97"/>
      <c r="JE34" s="97"/>
      <c r="JF34" s="97"/>
      <c r="JG34" s="97"/>
      <c r="JH34" s="97"/>
      <c r="JI34" s="97"/>
      <c r="JJ34" s="97"/>
      <c r="JK34" s="97"/>
      <c r="JL34" s="97"/>
      <c r="JM34" s="97"/>
      <c r="JN34" s="97"/>
      <c r="JO34" s="97"/>
      <c r="JP34" s="97"/>
      <c r="JQ34" s="97"/>
      <c r="JR34" s="97"/>
      <c r="JS34" s="97"/>
      <c r="JT34" s="97"/>
      <c r="JU34" s="97"/>
      <c r="JV34" s="97"/>
      <c r="JW34" s="97"/>
      <c r="JX34" s="97"/>
      <c r="JY34" s="97"/>
      <c r="JZ34" s="97"/>
      <c r="KA34" s="97"/>
      <c r="KB34" s="97"/>
      <c r="KC34" s="97"/>
      <c r="KD34" s="97"/>
      <c r="KE34" s="97"/>
      <c r="KF34" s="97"/>
      <c r="KG34" s="97"/>
      <c r="KH34" s="97"/>
      <c r="KI34" s="97"/>
      <c r="KJ34" s="97"/>
      <c r="KK34" s="97"/>
      <c r="KL34" s="97"/>
      <c r="KM34" s="97"/>
      <c r="KN34" s="97"/>
      <c r="KO34" s="97"/>
      <c r="KP34" s="97"/>
      <c r="KQ34" s="97"/>
      <c r="KR34" s="97"/>
      <c r="KS34" s="97"/>
      <c r="KT34" s="97"/>
      <c r="KU34" s="97"/>
      <c r="KV34" s="97"/>
      <c r="KW34" s="97"/>
      <c r="KX34" s="97"/>
      <c r="KY34" s="97"/>
      <c r="KZ34" s="97"/>
      <c r="LA34" s="97"/>
      <c r="LB34" s="97"/>
      <c r="LC34" s="97"/>
      <c r="LD34" s="97"/>
      <c r="LE34" s="97"/>
      <c r="LF34" s="97"/>
      <c r="LG34" s="97"/>
      <c r="LH34" s="97"/>
      <c r="LI34" s="97"/>
      <c r="LJ34" s="97"/>
      <c r="LK34" s="97"/>
      <c r="LL34" s="97"/>
      <c r="LM34" s="97"/>
      <c r="LN34" s="97"/>
      <c r="LO34" s="97"/>
      <c r="LP34" s="97"/>
      <c r="LQ34" s="97"/>
      <c r="LR34" s="97"/>
      <c r="LS34" s="97"/>
      <c r="LT34" s="97"/>
      <c r="LU34" s="97"/>
      <c r="LV34" s="97"/>
      <c r="LW34" s="97"/>
      <c r="LX34" s="97"/>
      <c r="LY34" s="97"/>
      <c r="LZ34" s="97"/>
      <c r="MA34" s="97"/>
      <c r="MB34" s="97"/>
      <c r="MC34" s="97"/>
      <c r="MD34" s="97"/>
      <c r="ME34" s="97"/>
      <c r="MF34" s="97"/>
      <c r="MG34" s="97"/>
      <c r="MH34" s="97"/>
      <c r="MI34" s="97"/>
      <c r="MJ34" s="97"/>
      <c r="MK34" s="97"/>
      <c r="ML34" s="97"/>
      <c r="MM34" s="97"/>
      <c r="MN34" s="97"/>
      <c r="MO34" s="97"/>
      <c r="MP34" s="97"/>
      <c r="MQ34" s="97"/>
      <c r="MR34" s="97"/>
      <c r="MS34" s="97"/>
      <c r="MT34" s="97"/>
      <c r="MU34" s="97"/>
      <c r="MV34" s="97"/>
      <c r="MW34" s="97"/>
      <c r="MX34" s="97"/>
      <c r="MY34" s="97"/>
      <c r="MZ34" s="97"/>
      <c r="NA34" s="97"/>
      <c r="NB34" s="97"/>
      <c r="NC34" s="97"/>
      <c r="ND34" s="97"/>
      <c r="NE34" s="97"/>
      <c r="NF34" s="97"/>
      <c r="NG34" s="97"/>
      <c r="NH34" s="97"/>
      <c r="NI34" s="97"/>
      <c r="NJ34" s="97"/>
      <c r="NK34" s="97"/>
      <c r="NL34" s="97"/>
      <c r="NM34" s="97"/>
      <c r="NN34" s="186"/>
      <c r="NO34" s="186"/>
      <c r="NP34" s="186"/>
      <c r="NQ34" s="186"/>
      <c r="NR34" s="186"/>
      <c r="NS34" s="186"/>
      <c r="NT34" s="186"/>
      <c r="NU34" s="186"/>
      <c r="NV34" s="186"/>
      <c r="NW34" s="186"/>
      <c r="NX34" s="186"/>
      <c r="NY34" s="186"/>
      <c r="NZ34" s="186"/>
      <c r="OA34" s="186"/>
      <c r="OB34" s="124"/>
    </row>
    <row r="35" spans="1:392" s="98" customFormat="1" ht="39.950000000000003" customHeight="1" x14ac:dyDescent="0.3">
      <c r="A35" s="111"/>
      <c r="B35" s="115"/>
      <c r="C35" s="116"/>
      <c r="D35" s="112"/>
      <c r="E35" s="113"/>
      <c r="F35" s="69" t="str">
        <f t="shared" si="357"/>
        <v/>
      </c>
      <c r="G35" s="75" t="str">
        <f t="shared" ca="1" si="352"/>
        <v/>
      </c>
      <c r="H35" s="66"/>
      <c r="I35" s="68" t="str">
        <f t="shared" ca="1" si="353"/>
        <v/>
      </c>
      <c r="J35" s="76"/>
      <c r="K35" s="76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6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  <c r="IW35" s="97"/>
      <c r="IX35" s="97"/>
      <c r="IY35" s="97"/>
      <c r="IZ35" s="97"/>
      <c r="JA35" s="97"/>
      <c r="JB35" s="97"/>
      <c r="JC35" s="97"/>
      <c r="JD35" s="97"/>
      <c r="JE35" s="97"/>
      <c r="JF35" s="97"/>
      <c r="JG35" s="97"/>
      <c r="JH35" s="97"/>
      <c r="JI35" s="97"/>
      <c r="JJ35" s="97"/>
      <c r="JK35" s="97"/>
      <c r="JL35" s="97"/>
      <c r="JM35" s="97"/>
      <c r="JN35" s="97"/>
      <c r="JO35" s="97"/>
      <c r="JP35" s="97"/>
      <c r="JQ35" s="97"/>
      <c r="JR35" s="97"/>
      <c r="JS35" s="97"/>
      <c r="JT35" s="97"/>
      <c r="JU35" s="97"/>
      <c r="JV35" s="97"/>
      <c r="JW35" s="97"/>
      <c r="JX35" s="97"/>
      <c r="JY35" s="97"/>
      <c r="JZ35" s="97"/>
      <c r="KA35" s="97"/>
      <c r="KB35" s="97"/>
      <c r="KC35" s="97"/>
      <c r="KD35" s="97"/>
      <c r="KE35" s="97"/>
      <c r="KF35" s="97"/>
      <c r="KG35" s="97"/>
      <c r="KH35" s="97"/>
      <c r="KI35" s="97"/>
      <c r="KJ35" s="97"/>
      <c r="KK35" s="97"/>
      <c r="KL35" s="97"/>
      <c r="KM35" s="97"/>
      <c r="KN35" s="97"/>
      <c r="KO35" s="97"/>
      <c r="KP35" s="97"/>
      <c r="KQ35" s="97"/>
      <c r="KR35" s="97"/>
      <c r="KS35" s="97"/>
      <c r="KT35" s="97"/>
      <c r="KU35" s="97"/>
      <c r="KV35" s="97"/>
      <c r="KW35" s="97"/>
      <c r="KX35" s="97"/>
      <c r="KY35" s="97"/>
      <c r="KZ35" s="97"/>
      <c r="LA35" s="97"/>
      <c r="LB35" s="97"/>
      <c r="LC35" s="97"/>
      <c r="LD35" s="97"/>
      <c r="LE35" s="97"/>
      <c r="LF35" s="97"/>
      <c r="LG35" s="97"/>
      <c r="LH35" s="97"/>
      <c r="LI35" s="97"/>
      <c r="LJ35" s="97"/>
      <c r="LK35" s="97"/>
      <c r="LL35" s="97"/>
      <c r="LM35" s="97"/>
      <c r="LN35" s="97"/>
      <c r="LO35" s="97"/>
      <c r="LP35" s="97"/>
      <c r="LQ35" s="97"/>
      <c r="LR35" s="97"/>
      <c r="LS35" s="97"/>
      <c r="LT35" s="97"/>
      <c r="LU35" s="97"/>
      <c r="LV35" s="97"/>
      <c r="LW35" s="97"/>
      <c r="LX35" s="97"/>
      <c r="LY35" s="97"/>
      <c r="LZ35" s="97"/>
      <c r="MA35" s="97"/>
      <c r="MB35" s="97"/>
      <c r="MC35" s="97"/>
      <c r="MD35" s="97"/>
      <c r="ME35" s="97"/>
      <c r="MF35" s="97"/>
      <c r="MG35" s="97"/>
      <c r="MH35" s="97"/>
      <c r="MI35" s="97"/>
      <c r="MJ35" s="97"/>
      <c r="MK35" s="97"/>
      <c r="ML35" s="97"/>
      <c r="MM35" s="97"/>
      <c r="MN35" s="97"/>
      <c r="MO35" s="97"/>
      <c r="MP35" s="97"/>
      <c r="MQ35" s="97"/>
      <c r="MR35" s="97"/>
      <c r="MS35" s="97"/>
      <c r="MT35" s="97"/>
      <c r="MU35" s="97"/>
      <c r="MV35" s="97"/>
      <c r="MW35" s="97"/>
      <c r="MX35" s="97"/>
      <c r="MY35" s="97"/>
      <c r="MZ35" s="97"/>
      <c r="NA35" s="97"/>
      <c r="NB35" s="97"/>
      <c r="NC35" s="97"/>
      <c r="ND35" s="97"/>
      <c r="NE35" s="97"/>
      <c r="NF35" s="97"/>
      <c r="NG35" s="97"/>
      <c r="NH35" s="97"/>
      <c r="NI35" s="97"/>
      <c r="NJ35" s="97"/>
      <c r="NK35" s="97"/>
      <c r="NL35" s="97"/>
      <c r="NM35" s="97"/>
      <c r="NN35" s="186"/>
      <c r="NO35" s="186"/>
      <c r="NP35" s="186"/>
      <c r="NQ35" s="186"/>
      <c r="NR35" s="186"/>
      <c r="NS35" s="186"/>
      <c r="NT35" s="186"/>
      <c r="NU35" s="186"/>
      <c r="NV35" s="186"/>
      <c r="NW35" s="186"/>
      <c r="NX35" s="186"/>
      <c r="NY35" s="186"/>
      <c r="NZ35" s="186"/>
      <c r="OA35" s="186"/>
      <c r="OB35" s="124"/>
    </row>
    <row r="36" spans="1:392" s="98" customFormat="1" ht="39.950000000000003" customHeight="1" x14ac:dyDescent="0.3">
      <c r="A36" s="111"/>
      <c r="B36" s="115"/>
      <c r="C36" s="116"/>
      <c r="D36" s="112"/>
      <c r="E36" s="113"/>
      <c r="F36" s="69" t="str">
        <f t="shared" ref="F36" si="358">IF(D36="","",E36-D36+1)</f>
        <v/>
      </c>
      <c r="G36" s="75" t="str">
        <f t="shared" ca="1" si="352"/>
        <v/>
      </c>
      <c r="H36" s="66"/>
      <c r="I36" s="68" t="str">
        <f t="shared" ca="1" si="353"/>
        <v/>
      </c>
      <c r="J36" s="76"/>
      <c r="K36" s="76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6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  <c r="IU36" s="97"/>
      <c r="IV36" s="97"/>
      <c r="IW36" s="97"/>
      <c r="IX36" s="97"/>
      <c r="IY36" s="97"/>
      <c r="IZ36" s="97"/>
      <c r="JA36" s="97"/>
      <c r="JB36" s="97"/>
      <c r="JC36" s="97"/>
      <c r="JD36" s="97"/>
      <c r="JE36" s="97"/>
      <c r="JF36" s="97"/>
      <c r="JG36" s="97"/>
      <c r="JH36" s="97"/>
      <c r="JI36" s="97"/>
      <c r="JJ36" s="97"/>
      <c r="JK36" s="97"/>
      <c r="JL36" s="97"/>
      <c r="JM36" s="97"/>
      <c r="JN36" s="97"/>
      <c r="JO36" s="97"/>
      <c r="JP36" s="97"/>
      <c r="JQ36" s="97"/>
      <c r="JR36" s="97"/>
      <c r="JS36" s="97"/>
      <c r="JT36" s="97"/>
      <c r="JU36" s="97"/>
      <c r="JV36" s="97"/>
      <c r="JW36" s="97"/>
      <c r="JX36" s="97"/>
      <c r="JY36" s="97"/>
      <c r="JZ36" s="97"/>
      <c r="KA36" s="97"/>
      <c r="KB36" s="97"/>
      <c r="KC36" s="97"/>
      <c r="KD36" s="97"/>
      <c r="KE36" s="97"/>
      <c r="KF36" s="97"/>
      <c r="KG36" s="97"/>
      <c r="KH36" s="97"/>
      <c r="KI36" s="97"/>
      <c r="KJ36" s="97"/>
      <c r="KK36" s="97"/>
      <c r="KL36" s="97"/>
      <c r="KM36" s="97"/>
      <c r="KN36" s="97"/>
      <c r="KO36" s="97"/>
      <c r="KP36" s="97"/>
      <c r="KQ36" s="97"/>
      <c r="KR36" s="97"/>
      <c r="KS36" s="97"/>
      <c r="KT36" s="97"/>
      <c r="KU36" s="97"/>
      <c r="KV36" s="97"/>
      <c r="KW36" s="97"/>
      <c r="KX36" s="97"/>
      <c r="KY36" s="97"/>
      <c r="KZ36" s="97"/>
      <c r="LA36" s="97"/>
      <c r="LB36" s="97"/>
      <c r="LC36" s="97"/>
      <c r="LD36" s="97"/>
      <c r="LE36" s="97"/>
      <c r="LF36" s="97"/>
      <c r="LG36" s="97"/>
      <c r="LH36" s="97"/>
      <c r="LI36" s="97"/>
      <c r="LJ36" s="97"/>
      <c r="LK36" s="97"/>
      <c r="LL36" s="97"/>
      <c r="LM36" s="97"/>
      <c r="LN36" s="97"/>
      <c r="LO36" s="97"/>
      <c r="LP36" s="97"/>
      <c r="LQ36" s="97"/>
      <c r="LR36" s="97"/>
      <c r="LS36" s="97"/>
      <c r="LT36" s="97"/>
      <c r="LU36" s="97"/>
      <c r="LV36" s="97"/>
      <c r="LW36" s="97"/>
      <c r="LX36" s="97"/>
      <c r="LY36" s="97"/>
      <c r="LZ36" s="97"/>
      <c r="MA36" s="97"/>
      <c r="MB36" s="97"/>
      <c r="MC36" s="97"/>
      <c r="MD36" s="97"/>
      <c r="ME36" s="97"/>
      <c r="MF36" s="97"/>
      <c r="MG36" s="97"/>
      <c r="MH36" s="97"/>
      <c r="MI36" s="97"/>
      <c r="MJ36" s="97"/>
      <c r="MK36" s="97"/>
      <c r="ML36" s="97"/>
      <c r="MM36" s="97"/>
      <c r="MN36" s="97"/>
      <c r="MO36" s="97"/>
      <c r="MP36" s="97"/>
      <c r="MQ36" s="97"/>
      <c r="MR36" s="97"/>
      <c r="MS36" s="97"/>
      <c r="MT36" s="97"/>
      <c r="MU36" s="97"/>
      <c r="MV36" s="97"/>
      <c r="MW36" s="97"/>
      <c r="MX36" s="97"/>
      <c r="MY36" s="97"/>
      <c r="MZ36" s="97"/>
      <c r="NA36" s="97"/>
      <c r="NB36" s="97"/>
      <c r="NC36" s="97"/>
      <c r="ND36" s="97"/>
      <c r="NE36" s="97"/>
      <c r="NF36" s="97"/>
      <c r="NG36" s="97"/>
      <c r="NH36" s="97"/>
      <c r="NI36" s="97"/>
      <c r="NJ36" s="97"/>
      <c r="NK36" s="97"/>
      <c r="NL36" s="97"/>
      <c r="NM36" s="97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NY36" s="114"/>
      <c r="NZ36" s="114"/>
      <c r="OA36" s="114"/>
      <c r="OB36" s="124"/>
    </row>
    <row r="37" spans="1:392" s="99" customFormat="1" ht="39.950000000000003" customHeight="1" x14ac:dyDescent="0.3">
      <c r="A37" s="111"/>
      <c r="B37" s="115"/>
      <c r="C37" s="116"/>
      <c r="D37" s="112"/>
      <c r="E37" s="113"/>
      <c r="F37" s="69" t="str">
        <f t="shared" si="357"/>
        <v/>
      </c>
      <c r="G37" s="75" t="str">
        <f t="shared" ca="1" si="352"/>
        <v/>
      </c>
      <c r="H37" s="66"/>
      <c r="I37" s="68" t="str">
        <f t="shared" ca="1" si="353"/>
        <v/>
      </c>
      <c r="J37" s="76"/>
      <c r="K37" s="76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6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  <c r="IU37" s="97"/>
      <c r="IV37" s="97"/>
      <c r="IW37" s="97"/>
      <c r="IX37" s="97"/>
      <c r="IY37" s="97"/>
      <c r="IZ37" s="97"/>
      <c r="JA37" s="97"/>
      <c r="JB37" s="97"/>
      <c r="JC37" s="97"/>
      <c r="JD37" s="97"/>
      <c r="JE37" s="97"/>
      <c r="JF37" s="97"/>
      <c r="JG37" s="97"/>
      <c r="JH37" s="97"/>
      <c r="JI37" s="97"/>
      <c r="JJ37" s="97"/>
      <c r="JK37" s="97"/>
      <c r="JL37" s="97"/>
      <c r="JM37" s="97"/>
      <c r="JN37" s="97"/>
      <c r="JO37" s="97"/>
      <c r="JP37" s="97"/>
      <c r="JQ37" s="97"/>
      <c r="JR37" s="97"/>
      <c r="JS37" s="97"/>
      <c r="JT37" s="97"/>
      <c r="JU37" s="97"/>
      <c r="JV37" s="97"/>
      <c r="JW37" s="97"/>
      <c r="JX37" s="97"/>
      <c r="JY37" s="97"/>
      <c r="JZ37" s="97"/>
      <c r="KA37" s="97"/>
      <c r="KB37" s="97"/>
      <c r="KC37" s="97"/>
      <c r="KD37" s="97"/>
      <c r="KE37" s="97"/>
      <c r="KF37" s="97"/>
      <c r="KG37" s="97"/>
      <c r="KH37" s="97"/>
      <c r="KI37" s="97"/>
      <c r="KJ37" s="97"/>
      <c r="KK37" s="97"/>
      <c r="KL37" s="97"/>
      <c r="KM37" s="97"/>
      <c r="KN37" s="97"/>
      <c r="KO37" s="97"/>
      <c r="KP37" s="97"/>
      <c r="KQ37" s="97"/>
      <c r="KR37" s="97"/>
      <c r="KS37" s="97"/>
      <c r="KT37" s="97"/>
      <c r="KU37" s="97"/>
      <c r="KV37" s="97"/>
      <c r="KW37" s="97"/>
      <c r="KX37" s="97"/>
      <c r="KY37" s="97"/>
      <c r="KZ37" s="97"/>
      <c r="LA37" s="97"/>
      <c r="LB37" s="97"/>
      <c r="LC37" s="97"/>
      <c r="LD37" s="97"/>
      <c r="LE37" s="97"/>
      <c r="LF37" s="97"/>
      <c r="LG37" s="97"/>
      <c r="LH37" s="97"/>
      <c r="LI37" s="97"/>
      <c r="LJ37" s="97"/>
      <c r="LK37" s="97"/>
      <c r="LL37" s="97"/>
      <c r="LM37" s="97"/>
      <c r="LN37" s="97"/>
      <c r="LO37" s="97"/>
      <c r="LP37" s="97"/>
      <c r="LQ37" s="97"/>
      <c r="LR37" s="97"/>
      <c r="LS37" s="97"/>
      <c r="LT37" s="97"/>
      <c r="LU37" s="97"/>
      <c r="LV37" s="97"/>
      <c r="LW37" s="97"/>
      <c r="LX37" s="97"/>
      <c r="LY37" s="97"/>
      <c r="LZ37" s="97"/>
      <c r="MA37" s="97"/>
      <c r="MB37" s="97"/>
      <c r="MC37" s="97"/>
      <c r="MD37" s="97"/>
      <c r="ME37" s="97"/>
      <c r="MF37" s="97"/>
      <c r="MG37" s="97"/>
      <c r="MH37" s="97"/>
      <c r="MI37" s="97"/>
      <c r="MJ37" s="97"/>
      <c r="MK37" s="97"/>
      <c r="ML37" s="97"/>
      <c r="MM37" s="97"/>
      <c r="MN37" s="97"/>
      <c r="MO37" s="97"/>
      <c r="MP37" s="97"/>
      <c r="MQ37" s="97"/>
      <c r="MR37" s="97"/>
      <c r="MS37" s="97"/>
      <c r="MT37" s="97"/>
      <c r="MU37" s="97"/>
      <c r="MV37" s="97"/>
      <c r="MW37" s="97"/>
      <c r="MX37" s="97"/>
      <c r="MY37" s="97"/>
      <c r="MZ37" s="97"/>
      <c r="NA37" s="97"/>
      <c r="NB37" s="97"/>
      <c r="NC37" s="97"/>
      <c r="ND37" s="97"/>
      <c r="NE37" s="97"/>
      <c r="NF37" s="97"/>
      <c r="NG37" s="97"/>
      <c r="NH37" s="97"/>
      <c r="NI37" s="97"/>
      <c r="NJ37" s="97"/>
      <c r="NK37" s="97"/>
      <c r="NL37" s="97"/>
      <c r="NM37" s="97"/>
      <c r="NN37" s="186"/>
      <c r="NO37" s="186"/>
      <c r="NP37" s="186"/>
      <c r="NQ37" s="186"/>
      <c r="NR37" s="186"/>
      <c r="NS37" s="186"/>
      <c r="NT37" s="186"/>
      <c r="NU37" s="186"/>
      <c r="NV37" s="186"/>
      <c r="NW37" s="186"/>
      <c r="NX37" s="186"/>
      <c r="NY37" s="186"/>
      <c r="NZ37" s="186"/>
      <c r="OA37" s="186"/>
      <c r="OB37" s="125"/>
    </row>
    <row r="38" spans="1:392" s="99" customFormat="1" ht="39.950000000000003" customHeight="1" x14ac:dyDescent="0.3">
      <c r="A38" s="111"/>
      <c r="B38" s="115"/>
      <c r="C38" s="116"/>
      <c r="D38" s="112"/>
      <c r="E38" s="113"/>
      <c r="F38" s="69" t="str">
        <f t="shared" ref="F38" si="359">IF(D38="","",E38-D38+1)</f>
        <v/>
      </c>
      <c r="G38" s="75" t="str">
        <f t="shared" ca="1" si="352"/>
        <v/>
      </c>
      <c r="H38" s="66"/>
      <c r="I38" s="68" t="str">
        <f t="shared" ca="1" si="353"/>
        <v/>
      </c>
      <c r="J38" s="76"/>
      <c r="K38" s="76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6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  <c r="IU38" s="97"/>
      <c r="IV38" s="97"/>
      <c r="IW38" s="97"/>
      <c r="IX38" s="97"/>
      <c r="IY38" s="97"/>
      <c r="IZ38" s="97"/>
      <c r="JA38" s="97"/>
      <c r="JB38" s="97"/>
      <c r="JC38" s="97"/>
      <c r="JD38" s="97"/>
      <c r="JE38" s="97"/>
      <c r="JF38" s="97"/>
      <c r="JG38" s="97"/>
      <c r="JH38" s="97"/>
      <c r="JI38" s="97"/>
      <c r="JJ38" s="97"/>
      <c r="JK38" s="97"/>
      <c r="JL38" s="97"/>
      <c r="JM38" s="97"/>
      <c r="JN38" s="97"/>
      <c r="JO38" s="97"/>
      <c r="JP38" s="97"/>
      <c r="JQ38" s="97"/>
      <c r="JR38" s="97"/>
      <c r="JS38" s="97"/>
      <c r="JT38" s="97"/>
      <c r="JU38" s="97"/>
      <c r="JV38" s="97"/>
      <c r="JW38" s="97"/>
      <c r="JX38" s="97"/>
      <c r="JY38" s="97"/>
      <c r="JZ38" s="97"/>
      <c r="KA38" s="97"/>
      <c r="KB38" s="97"/>
      <c r="KC38" s="97"/>
      <c r="KD38" s="97"/>
      <c r="KE38" s="97"/>
      <c r="KF38" s="97"/>
      <c r="KG38" s="97"/>
      <c r="KH38" s="97"/>
      <c r="KI38" s="97"/>
      <c r="KJ38" s="97"/>
      <c r="KK38" s="97"/>
      <c r="KL38" s="97"/>
      <c r="KM38" s="97"/>
      <c r="KN38" s="97"/>
      <c r="KO38" s="97"/>
      <c r="KP38" s="97"/>
      <c r="KQ38" s="97"/>
      <c r="KR38" s="97"/>
      <c r="KS38" s="97"/>
      <c r="KT38" s="97"/>
      <c r="KU38" s="97"/>
      <c r="KV38" s="97"/>
      <c r="KW38" s="97"/>
      <c r="KX38" s="97"/>
      <c r="KY38" s="97"/>
      <c r="KZ38" s="97"/>
      <c r="LA38" s="97"/>
      <c r="LB38" s="97"/>
      <c r="LC38" s="97"/>
      <c r="LD38" s="97"/>
      <c r="LE38" s="97"/>
      <c r="LF38" s="97"/>
      <c r="LG38" s="97"/>
      <c r="LH38" s="97"/>
      <c r="LI38" s="97"/>
      <c r="LJ38" s="97"/>
      <c r="LK38" s="97"/>
      <c r="LL38" s="97"/>
      <c r="LM38" s="97"/>
      <c r="LN38" s="97"/>
      <c r="LO38" s="97"/>
      <c r="LP38" s="97"/>
      <c r="LQ38" s="97"/>
      <c r="LR38" s="97"/>
      <c r="LS38" s="97"/>
      <c r="LT38" s="97"/>
      <c r="LU38" s="97"/>
      <c r="LV38" s="97"/>
      <c r="LW38" s="97"/>
      <c r="LX38" s="97"/>
      <c r="LY38" s="97"/>
      <c r="LZ38" s="97"/>
      <c r="MA38" s="97"/>
      <c r="MB38" s="97"/>
      <c r="MC38" s="97"/>
      <c r="MD38" s="97"/>
      <c r="ME38" s="97"/>
      <c r="MF38" s="97"/>
      <c r="MG38" s="97"/>
      <c r="MH38" s="97"/>
      <c r="MI38" s="97"/>
      <c r="MJ38" s="97"/>
      <c r="MK38" s="97"/>
      <c r="ML38" s="97"/>
      <c r="MM38" s="97"/>
      <c r="MN38" s="97"/>
      <c r="MO38" s="97"/>
      <c r="MP38" s="97"/>
      <c r="MQ38" s="97"/>
      <c r="MR38" s="97"/>
      <c r="MS38" s="97"/>
      <c r="MT38" s="97"/>
      <c r="MU38" s="97"/>
      <c r="MV38" s="97"/>
      <c r="MW38" s="97"/>
      <c r="MX38" s="97"/>
      <c r="MY38" s="97"/>
      <c r="MZ38" s="97"/>
      <c r="NA38" s="97"/>
      <c r="NB38" s="97"/>
      <c r="NC38" s="97"/>
      <c r="ND38" s="97"/>
      <c r="NE38" s="97"/>
      <c r="NF38" s="97"/>
      <c r="NG38" s="97"/>
      <c r="NH38" s="97"/>
      <c r="NI38" s="97"/>
      <c r="NJ38" s="97"/>
      <c r="NK38" s="97"/>
      <c r="NL38" s="97"/>
      <c r="NM38" s="97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4"/>
      <c r="NY38" s="114"/>
      <c r="NZ38" s="114"/>
      <c r="OA38" s="114"/>
      <c r="OB38" s="125"/>
    </row>
    <row r="39" spans="1:392" s="98" customFormat="1" ht="39.950000000000003" customHeight="1" x14ac:dyDescent="0.3">
      <c r="A39" s="111"/>
      <c r="B39" s="115"/>
      <c r="C39" s="116"/>
      <c r="D39" s="112"/>
      <c r="E39" s="113"/>
      <c r="F39" s="69" t="str">
        <f t="shared" si="357"/>
        <v/>
      </c>
      <c r="G39" s="75" t="str">
        <f t="shared" ca="1" si="352"/>
        <v/>
      </c>
      <c r="H39" s="66"/>
      <c r="I39" s="68" t="str">
        <f t="shared" ca="1" si="353"/>
        <v/>
      </c>
      <c r="J39" s="76"/>
      <c r="K39" s="67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6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  <c r="IW39" s="97"/>
      <c r="IX39" s="97"/>
      <c r="IY39" s="97"/>
      <c r="IZ39" s="97"/>
      <c r="JA39" s="97"/>
      <c r="JB39" s="97"/>
      <c r="JC39" s="97"/>
      <c r="JD39" s="97"/>
      <c r="JE39" s="97"/>
      <c r="JF39" s="97"/>
      <c r="JG39" s="97"/>
      <c r="JH39" s="97"/>
      <c r="JI39" s="97"/>
      <c r="JJ39" s="97"/>
      <c r="JK39" s="97"/>
      <c r="JL39" s="97"/>
      <c r="JM39" s="97"/>
      <c r="JN39" s="97"/>
      <c r="JO39" s="97"/>
      <c r="JP39" s="97"/>
      <c r="JQ39" s="97"/>
      <c r="JR39" s="97"/>
      <c r="JS39" s="97"/>
      <c r="JT39" s="97"/>
      <c r="JU39" s="97"/>
      <c r="JV39" s="97"/>
      <c r="JW39" s="97"/>
      <c r="JX39" s="97"/>
      <c r="JY39" s="97"/>
      <c r="JZ39" s="97"/>
      <c r="KA39" s="97"/>
      <c r="KB39" s="97"/>
      <c r="KC39" s="97"/>
      <c r="KD39" s="97"/>
      <c r="KE39" s="97"/>
      <c r="KF39" s="97"/>
      <c r="KG39" s="97"/>
      <c r="KH39" s="97"/>
      <c r="KI39" s="97"/>
      <c r="KJ39" s="97"/>
      <c r="KK39" s="97"/>
      <c r="KL39" s="97"/>
      <c r="KM39" s="97"/>
      <c r="KN39" s="97"/>
      <c r="KO39" s="97"/>
      <c r="KP39" s="97"/>
      <c r="KQ39" s="97"/>
      <c r="KR39" s="97"/>
      <c r="KS39" s="97"/>
      <c r="KT39" s="97"/>
      <c r="KU39" s="97"/>
      <c r="KV39" s="97"/>
      <c r="KW39" s="97"/>
      <c r="KX39" s="97"/>
      <c r="KY39" s="97"/>
      <c r="KZ39" s="97"/>
      <c r="LA39" s="97"/>
      <c r="LB39" s="97"/>
      <c r="LC39" s="97"/>
      <c r="LD39" s="97"/>
      <c r="LE39" s="97"/>
      <c r="LF39" s="97"/>
      <c r="LG39" s="97"/>
      <c r="LH39" s="97"/>
      <c r="LI39" s="97"/>
      <c r="LJ39" s="97"/>
      <c r="LK39" s="97"/>
      <c r="LL39" s="97"/>
      <c r="LM39" s="97"/>
      <c r="LN39" s="97"/>
      <c r="LO39" s="97"/>
      <c r="LP39" s="97"/>
      <c r="LQ39" s="97"/>
      <c r="LR39" s="97"/>
      <c r="LS39" s="97"/>
      <c r="LT39" s="97"/>
      <c r="LU39" s="97"/>
      <c r="LV39" s="97"/>
      <c r="LW39" s="97"/>
      <c r="LX39" s="97"/>
      <c r="LY39" s="97"/>
      <c r="LZ39" s="97"/>
      <c r="MA39" s="97"/>
      <c r="MB39" s="97"/>
      <c r="MC39" s="97"/>
      <c r="MD39" s="97"/>
      <c r="ME39" s="97"/>
      <c r="MF39" s="97"/>
      <c r="MG39" s="97"/>
      <c r="MH39" s="97"/>
      <c r="MI39" s="97"/>
      <c r="MJ39" s="97"/>
      <c r="MK39" s="97"/>
      <c r="ML39" s="97"/>
      <c r="MM39" s="97"/>
      <c r="MN39" s="97"/>
      <c r="MO39" s="97"/>
      <c r="MP39" s="97"/>
      <c r="MQ39" s="97"/>
      <c r="MR39" s="97"/>
      <c r="MS39" s="97"/>
      <c r="MT39" s="97"/>
      <c r="MU39" s="97"/>
      <c r="MV39" s="97"/>
      <c r="MW39" s="97"/>
      <c r="MX39" s="97"/>
      <c r="MY39" s="97"/>
      <c r="MZ39" s="97"/>
      <c r="NA39" s="97"/>
      <c r="NB39" s="97"/>
      <c r="NC39" s="97"/>
      <c r="ND39" s="97"/>
      <c r="NE39" s="97"/>
      <c r="NF39" s="97"/>
      <c r="NG39" s="97"/>
      <c r="NH39" s="97"/>
      <c r="NI39" s="97"/>
      <c r="NJ39" s="97"/>
      <c r="NK39" s="97"/>
      <c r="NL39" s="97"/>
      <c r="NM39" s="97"/>
      <c r="NN39" s="186"/>
      <c r="NO39" s="186"/>
      <c r="NP39" s="186"/>
      <c r="NQ39" s="186"/>
      <c r="NR39" s="186"/>
      <c r="NS39" s="186"/>
      <c r="NT39" s="186"/>
      <c r="NU39" s="186"/>
      <c r="NV39" s="186"/>
      <c r="NW39" s="186"/>
      <c r="NX39" s="186"/>
      <c r="NY39" s="186"/>
      <c r="NZ39" s="186"/>
      <c r="OA39" s="186"/>
      <c r="OB39" s="124"/>
    </row>
    <row r="40" spans="1:392" s="98" customFormat="1" ht="39.950000000000003" customHeight="1" x14ac:dyDescent="0.3">
      <c r="A40" s="111"/>
      <c r="B40" s="115"/>
      <c r="C40" s="116"/>
      <c r="D40" s="112"/>
      <c r="E40" s="113"/>
      <c r="F40" s="69" t="str">
        <f t="shared" si="357"/>
        <v/>
      </c>
      <c r="G40" s="75" t="str">
        <f t="shared" ca="1" si="352"/>
        <v/>
      </c>
      <c r="H40" s="66"/>
      <c r="I40" s="68" t="str">
        <f t="shared" ca="1" si="353"/>
        <v/>
      </c>
      <c r="J40" s="76"/>
      <c r="K40" s="67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6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186"/>
      <c r="NO40" s="186"/>
      <c r="NP40" s="186"/>
      <c r="NQ40" s="186"/>
      <c r="NR40" s="186"/>
      <c r="NS40" s="186"/>
      <c r="NT40" s="186"/>
      <c r="NU40" s="186"/>
      <c r="NV40" s="186"/>
      <c r="NW40" s="186"/>
      <c r="NX40" s="186"/>
      <c r="NY40" s="186"/>
      <c r="NZ40" s="186"/>
      <c r="OA40" s="186"/>
      <c r="OB40" s="124"/>
    </row>
    <row r="41" spans="1:392" ht="39.950000000000003" customHeight="1" x14ac:dyDescent="0.3">
      <c r="A41" s="111"/>
      <c r="B41" s="115"/>
      <c r="C41" s="116"/>
      <c r="D41" s="112"/>
      <c r="E41" s="113"/>
      <c r="F41" s="69" t="str">
        <f t="shared" ref="F41:F55" si="360">IF(D41="","",E41-D41+1)</f>
        <v/>
      </c>
      <c r="G41" s="75" t="str">
        <f t="shared" ca="1" si="352"/>
        <v/>
      </c>
      <c r="H41" s="66"/>
      <c r="I41" s="68" t="str">
        <f t="shared" ca="1" si="353"/>
        <v/>
      </c>
      <c r="J41" s="76"/>
      <c r="K41" s="76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6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  <c r="IW41" s="97"/>
      <c r="IX41" s="97"/>
      <c r="IY41" s="97"/>
      <c r="IZ41" s="97"/>
      <c r="JA41" s="97"/>
      <c r="JB41" s="97"/>
      <c r="JC41" s="97"/>
      <c r="JD41" s="97"/>
      <c r="JE41" s="97"/>
      <c r="JF41" s="97"/>
      <c r="JG41" s="97"/>
      <c r="JH41" s="97"/>
      <c r="JI41" s="97"/>
      <c r="JJ41" s="97"/>
      <c r="JK41" s="97"/>
      <c r="JL41" s="97"/>
      <c r="JM41" s="97"/>
      <c r="JN41" s="97"/>
      <c r="JO41" s="97"/>
      <c r="JP41" s="97"/>
      <c r="JQ41" s="97"/>
      <c r="JR41" s="97"/>
      <c r="JS41" s="97"/>
      <c r="JT41" s="97"/>
      <c r="JU41" s="97"/>
      <c r="JV41" s="97"/>
      <c r="JW41" s="97"/>
      <c r="JX41" s="97"/>
      <c r="JY41" s="97"/>
      <c r="JZ41" s="97"/>
      <c r="KA41" s="97"/>
      <c r="KB41" s="97"/>
      <c r="KC41" s="97"/>
      <c r="KD41" s="97"/>
      <c r="KE41" s="97"/>
      <c r="KF41" s="97"/>
      <c r="KG41" s="97"/>
      <c r="KH41" s="97"/>
      <c r="KI41" s="97"/>
      <c r="KJ41" s="97"/>
      <c r="KK41" s="97"/>
      <c r="KL41" s="97"/>
      <c r="KM41" s="97"/>
      <c r="KN41" s="97"/>
      <c r="KO41" s="97"/>
      <c r="KP41" s="97"/>
      <c r="KQ41" s="97"/>
      <c r="KR41" s="97"/>
      <c r="KS41" s="97"/>
      <c r="KT41" s="97"/>
      <c r="KU41" s="97"/>
      <c r="KV41" s="97"/>
      <c r="KW41" s="97"/>
      <c r="KX41" s="97"/>
      <c r="KY41" s="97"/>
      <c r="KZ41" s="97"/>
      <c r="LA41" s="97"/>
      <c r="LB41" s="97"/>
      <c r="LC41" s="97"/>
      <c r="LD41" s="97"/>
      <c r="LE41" s="97"/>
      <c r="LF41" s="97"/>
      <c r="LG41" s="97"/>
      <c r="LH41" s="97"/>
      <c r="LI41" s="97"/>
      <c r="LJ41" s="97"/>
      <c r="LK41" s="97"/>
      <c r="LL41" s="97"/>
      <c r="LM41" s="97"/>
      <c r="LN41" s="97"/>
      <c r="LO41" s="97"/>
      <c r="LP41" s="97"/>
      <c r="LQ41" s="97"/>
      <c r="LR41" s="97"/>
      <c r="LS41" s="97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7"/>
      <c r="MU41" s="97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186"/>
      <c r="NO41" s="186"/>
      <c r="NP41" s="186"/>
      <c r="NQ41" s="186"/>
      <c r="NR41" s="186"/>
      <c r="NS41" s="186"/>
      <c r="NT41" s="186"/>
      <c r="NU41" s="186"/>
      <c r="NV41" s="186"/>
      <c r="NW41" s="186"/>
      <c r="NX41" s="186"/>
      <c r="NY41" s="186"/>
      <c r="NZ41" s="186"/>
      <c r="OA41" s="186"/>
      <c r="OB41" s="126"/>
    </row>
    <row r="42" spans="1:392" ht="39.950000000000003" customHeight="1" x14ac:dyDescent="0.3">
      <c r="A42" s="111"/>
      <c r="B42" s="115"/>
      <c r="C42" s="116"/>
      <c r="D42" s="112"/>
      <c r="E42" s="113"/>
      <c r="F42" s="69" t="str">
        <f t="shared" ref="F42" si="361">IF(D42="","",E42-D42+1)</f>
        <v/>
      </c>
      <c r="G42" s="75" t="str">
        <f t="shared" ca="1" si="352"/>
        <v/>
      </c>
      <c r="H42" s="66"/>
      <c r="I42" s="68" t="str">
        <f t="shared" ca="1" si="353"/>
        <v/>
      </c>
      <c r="J42" s="76"/>
      <c r="K42" s="76"/>
      <c r="L42" s="94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6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  <c r="IW42" s="97"/>
      <c r="IX42" s="97"/>
      <c r="IY42" s="97"/>
      <c r="IZ42" s="97"/>
      <c r="JA42" s="97"/>
      <c r="JB42" s="97"/>
      <c r="JC42" s="97"/>
      <c r="JD42" s="97"/>
      <c r="JE42" s="97"/>
      <c r="JF42" s="97"/>
      <c r="JG42" s="97"/>
      <c r="JH42" s="97"/>
      <c r="JI42" s="97"/>
      <c r="JJ42" s="97"/>
      <c r="JK42" s="97"/>
      <c r="JL42" s="97"/>
      <c r="JM42" s="97"/>
      <c r="JN42" s="97"/>
      <c r="JO42" s="97"/>
      <c r="JP42" s="97"/>
      <c r="JQ42" s="97"/>
      <c r="JR42" s="97"/>
      <c r="JS42" s="97"/>
      <c r="JT42" s="97"/>
      <c r="JU42" s="97"/>
      <c r="JV42" s="97"/>
      <c r="JW42" s="97"/>
      <c r="JX42" s="97"/>
      <c r="JY42" s="97"/>
      <c r="JZ42" s="97"/>
      <c r="KA42" s="97"/>
      <c r="KB42" s="97"/>
      <c r="KC42" s="97"/>
      <c r="KD42" s="97"/>
      <c r="KE42" s="97"/>
      <c r="KF42" s="97"/>
      <c r="KG42" s="97"/>
      <c r="KH42" s="97"/>
      <c r="KI42" s="97"/>
      <c r="KJ42" s="97"/>
      <c r="KK42" s="97"/>
      <c r="KL42" s="97"/>
      <c r="KM42" s="97"/>
      <c r="KN42" s="97"/>
      <c r="KO42" s="97"/>
      <c r="KP42" s="97"/>
      <c r="KQ42" s="97"/>
      <c r="KR42" s="97"/>
      <c r="KS42" s="97"/>
      <c r="KT42" s="97"/>
      <c r="KU42" s="97"/>
      <c r="KV42" s="97"/>
      <c r="KW42" s="97"/>
      <c r="KX42" s="97"/>
      <c r="KY42" s="97"/>
      <c r="KZ42" s="97"/>
      <c r="LA42" s="97"/>
      <c r="LB42" s="97"/>
      <c r="LC42" s="97"/>
      <c r="LD42" s="97"/>
      <c r="LE42" s="97"/>
      <c r="LF42" s="97"/>
      <c r="LG42" s="97"/>
      <c r="LH42" s="97"/>
      <c r="LI42" s="97"/>
      <c r="LJ42" s="97"/>
      <c r="LK42" s="97"/>
      <c r="LL42" s="97"/>
      <c r="LM42" s="97"/>
      <c r="LN42" s="97"/>
      <c r="LO42" s="97"/>
      <c r="LP42" s="97"/>
      <c r="LQ42" s="97"/>
      <c r="LR42" s="97"/>
      <c r="LS42" s="97"/>
      <c r="LT42" s="97"/>
      <c r="LU42" s="97"/>
      <c r="LV42" s="97"/>
      <c r="LW42" s="97"/>
      <c r="LX42" s="97"/>
      <c r="LY42" s="97"/>
      <c r="LZ42" s="97"/>
      <c r="MA42" s="97"/>
      <c r="MB42" s="97"/>
      <c r="MC42" s="97"/>
      <c r="MD42" s="97"/>
      <c r="ME42" s="97"/>
      <c r="MF42" s="97"/>
      <c r="MG42" s="97"/>
      <c r="MH42" s="97"/>
      <c r="MI42" s="97"/>
      <c r="MJ42" s="97"/>
      <c r="MK42" s="97"/>
      <c r="ML42" s="97"/>
      <c r="MM42" s="97"/>
      <c r="MN42" s="97"/>
      <c r="MO42" s="97"/>
      <c r="MP42" s="97"/>
      <c r="MQ42" s="97"/>
      <c r="MR42" s="97"/>
      <c r="MS42" s="97"/>
      <c r="MT42" s="97"/>
      <c r="MU42" s="97"/>
      <c r="MV42" s="97"/>
      <c r="MW42" s="97"/>
      <c r="MX42" s="97"/>
      <c r="MY42" s="97"/>
      <c r="MZ42" s="97"/>
      <c r="NA42" s="97"/>
      <c r="NB42" s="97"/>
      <c r="NC42" s="97"/>
      <c r="ND42" s="97"/>
      <c r="NE42" s="97"/>
      <c r="NF42" s="97"/>
      <c r="NG42" s="97"/>
      <c r="NH42" s="97"/>
      <c r="NI42" s="97"/>
      <c r="NJ42" s="97"/>
      <c r="NK42" s="97"/>
      <c r="NL42" s="97"/>
      <c r="NM42" s="97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4"/>
      <c r="NY42" s="114"/>
      <c r="NZ42" s="114"/>
      <c r="OA42" s="114"/>
      <c r="OB42" s="126"/>
    </row>
    <row r="43" spans="1:392" ht="39.950000000000003" customHeight="1" x14ac:dyDescent="0.3">
      <c r="A43" s="111"/>
      <c r="B43" s="115"/>
      <c r="C43" s="116"/>
      <c r="D43" s="112"/>
      <c r="E43" s="113"/>
      <c r="F43" s="69" t="str">
        <f t="shared" si="360"/>
        <v/>
      </c>
      <c r="G43" s="75" t="str">
        <f t="shared" ca="1" si="352"/>
        <v/>
      </c>
      <c r="H43" s="66"/>
      <c r="I43" s="68" t="str">
        <f t="shared" ca="1" si="353"/>
        <v/>
      </c>
      <c r="J43" s="76"/>
      <c r="K43" s="76"/>
      <c r="L43" s="94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6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  <c r="JA43" s="97"/>
      <c r="JB43" s="97"/>
      <c r="JC43" s="97"/>
      <c r="JD43" s="97"/>
      <c r="JE43" s="97"/>
      <c r="JF43" s="97"/>
      <c r="JG43" s="97"/>
      <c r="JH43" s="97"/>
      <c r="JI43" s="97"/>
      <c r="JJ43" s="97"/>
      <c r="JK43" s="97"/>
      <c r="JL43" s="97"/>
      <c r="JM43" s="97"/>
      <c r="JN43" s="97"/>
      <c r="JO43" s="97"/>
      <c r="JP43" s="97"/>
      <c r="JQ43" s="97"/>
      <c r="JR43" s="97"/>
      <c r="JS43" s="97"/>
      <c r="JT43" s="97"/>
      <c r="JU43" s="97"/>
      <c r="JV43" s="97"/>
      <c r="JW43" s="97"/>
      <c r="JX43" s="97"/>
      <c r="JY43" s="97"/>
      <c r="JZ43" s="97"/>
      <c r="KA43" s="97"/>
      <c r="KB43" s="97"/>
      <c r="KC43" s="97"/>
      <c r="KD43" s="97"/>
      <c r="KE43" s="97"/>
      <c r="KF43" s="97"/>
      <c r="KG43" s="97"/>
      <c r="KH43" s="97"/>
      <c r="KI43" s="97"/>
      <c r="KJ43" s="97"/>
      <c r="KK43" s="97"/>
      <c r="KL43" s="97"/>
      <c r="KM43" s="97"/>
      <c r="KN43" s="97"/>
      <c r="KO43" s="97"/>
      <c r="KP43" s="97"/>
      <c r="KQ43" s="97"/>
      <c r="KR43" s="97"/>
      <c r="KS43" s="97"/>
      <c r="KT43" s="97"/>
      <c r="KU43" s="97"/>
      <c r="KV43" s="97"/>
      <c r="KW43" s="97"/>
      <c r="KX43" s="97"/>
      <c r="KY43" s="97"/>
      <c r="KZ43" s="97"/>
      <c r="LA43" s="97"/>
      <c r="LB43" s="97"/>
      <c r="LC43" s="97"/>
      <c r="LD43" s="97"/>
      <c r="LE43" s="97"/>
      <c r="LF43" s="97"/>
      <c r="LG43" s="97"/>
      <c r="LH43" s="97"/>
      <c r="LI43" s="97"/>
      <c r="LJ43" s="97"/>
      <c r="LK43" s="97"/>
      <c r="LL43" s="97"/>
      <c r="LM43" s="97"/>
      <c r="LN43" s="97"/>
      <c r="LO43" s="97"/>
      <c r="LP43" s="97"/>
      <c r="LQ43" s="97"/>
      <c r="LR43" s="97"/>
      <c r="LS43" s="97"/>
      <c r="LT43" s="97"/>
      <c r="LU43" s="97"/>
      <c r="LV43" s="97"/>
      <c r="LW43" s="97"/>
      <c r="LX43" s="97"/>
      <c r="LY43" s="97"/>
      <c r="LZ43" s="97"/>
      <c r="MA43" s="97"/>
      <c r="MB43" s="97"/>
      <c r="MC43" s="97"/>
      <c r="MD43" s="97"/>
      <c r="ME43" s="97"/>
      <c r="MF43" s="97"/>
      <c r="MG43" s="97"/>
      <c r="MH43" s="97"/>
      <c r="MI43" s="97"/>
      <c r="MJ43" s="97"/>
      <c r="MK43" s="97"/>
      <c r="ML43" s="97"/>
      <c r="MM43" s="97"/>
      <c r="MN43" s="97"/>
      <c r="MO43" s="97"/>
      <c r="MP43" s="97"/>
      <c r="MQ43" s="97"/>
      <c r="MR43" s="97"/>
      <c r="MS43" s="97"/>
      <c r="MT43" s="97"/>
      <c r="MU43" s="97"/>
      <c r="MV43" s="97"/>
      <c r="MW43" s="97"/>
      <c r="MX43" s="97"/>
      <c r="MY43" s="97"/>
      <c r="MZ43" s="97"/>
      <c r="NA43" s="97"/>
      <c r="NB43" s="97"/>
      <c r="NC43" s="97"/>
      <c r="ND43" s="97"/>
      <c r="NE43" s="97"/>
      <c r="NF43" s="97"/>
      <c r="NG43" s="97"/>
      <c r="NH43" s="97"/>
      <c r="NI43" s="97"/>
      <c r="NJ43" s="97"/>
      <c r="NK43" s="97"/>
      <c r="NL43" s="97"/>
      <c r="NM43" s="97"/>
      <c r="NN43" s="186"/>
      <c r="NO43" s="186"/>
      <c r="NP43" s="186"/>
      <c r="NQ43" s="186"/>
      <c r="NR43" s="186"/>
      <c r="NS43" s="186"/>
      <c r="NT43" s="186"/>
      <c r="NU43" s="186"/>
      <c r="NV43" s="186"/>
      <c r="NW43" s="186"/>
      <c r="NX43" s="186"/>
      <c r="NY43" s="186"/>
      <c r="NZ43" s="186"/>
      <c r="OA43" s="186"/>
      <c r="OB43" s="126"/>
    </row>
    <row r="44" spans="1:392" ht="39.950000000000003" customHeight="1" x14ac:dyDescent="0.3">
      <c r="A44" s="111"/>
      <c r="B44" s="115"/>
      <c r="C44" s="116"/>
      <c r="D44" s="112"/>
      <c r="E44" s="113"/>
      <c r="F44" s="69" t="str">
        <f t="shared" si="360"/>
        <v/>
      </c>
      <c r="G44" s="75" t="str">
        <f t="shared" ca="1" si="352"/>
        <v/>
      </c>
      <c r="H44" s="66"/>
      <c r="I44" s="68" t="str">
        <f t="shared" ca="1" si="353"/>
        <v/>
      </c>
      <c r="J44" s="76"/>
      <c r="K44" s="76"/>
      <c r="L44" s="94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6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  <c r="IW44" s="97"/>
      <c r="IX44" s="97"/>
      <c r="IY44" s="97"/>
      <c r="IZ44" s="97"/>
      <c r="JA44" s="97"/>
      <c r="JB44" s="97"/>
      <c r="JC44" s="97"/>
      <c r="JD44" s="97"/>
      <c r="JE44" s="97"/>
      <c r="JF44" s="97"/>
      <c r="JG44" s="97"/>
      <c r="JH44" s="97"/>
      <c r="JI44" s="97"/>
      <c r="JJ44" s="97"/>
      <c r="JK44" s="97"/>
      <c r="JL44" s="97"/>
      <c r="JM44" s="97"/>
      <c r="JN44" s="97"/>
      <c r="JO44" s="97"/>
      <c r="JP44" s="97"/>
      <c r="JQ44" s="97"/>
      <c r="JR44" s="97"/>
      <c r="JS44" s="97"/>
      <c r="JT44" s="97"/>
      <c r="JU44" s="97"/>
      <c r="JV44" s="97"/>
      <c r="JW44" s="97"/>
      <c r="JX44" s="97"/>
      <c r="JY44" s="97"/>
      <c r="JZ44" s="97"/>
      <c r="KA44" s="97"/>
      <c r="KB44" s="97"/>
      <c r="KC44" s="97"/>
      <c r="KD44" s="97"/>
      <c r="KE44" s="97"/>
      <c r="KF44" s="97"/>
      <c r="KG44" s="97"/>
      <c r="KH44" s="97"/>
      <c r="KI44" s="97"/>
      <c r="KJ44" s="97"/>
      <c r="KK44" s="97"/>
      <c r="KL44" s="97"/>
      <c r="KM44" s="97"/>
      <c r="KN44" s="97"/>
      <c r="KO44" s="97"/>
      <c r="KP44" s="97"/>
      <c r="KQ44" s="97"/>
      <c r="KR44" s="97"/>
      <c r="KS44" s="97"/>
      <c r="KT44" s="97"/>
      <c r="KU44" s="97"/>
      <c r="KV44" s="97"/>
      <c r="KW44" s="97"/>
      <c r="KX44" s="97"/>
      <c r="KY44" s="97"/>
      <c r="KZ44" s="97"/>
      <c r="LA44" s="97"/>
      <c r="LB44" s="97"/>
      <c r="LC44" s="97"/>
      <c r="LD44" s="97"/>
      <c r="LE44" s="97"/>
      <c r="LF44" s="97"/>
      <c r="LG44" s="97"/>
      <c r="LH44" s="97"/>
      <c r="LI44" s="97"/>
      <c r="LJ44" s="97"/>
      <c r="LK44" s="97"/>
      <c r="LL44" s="97"/>
      <c r="LM44" s="97"/>
      <c r="LN44" s="97"/>
      <c r="LO44" s="97"/>
      <c r="LP44" s="97"/>
      <c r="LQ44" s="97"/>
      <c r="LR44" s="97"/>
      <c r="LS44" s="97"/>
      <c r="LT44" s="97"/>
      <c r="LU44" s="97"/>
      <c r="LV44" s="97"/>
      <c r="LW44" s="97"/>
      <c r="LX44" s="97"/>
      <c r="LY44" s="97"/>
      <c r="LZ44" s="97"/>
      <c r="MA44" s="97"/>
      <c r="MB44" s="97"/>
      <c r="MC44" s="97"/>
      <c r="MD44" s="97"/>
      <c r="ME44" s="97"/>
      <c r="MF44" s="97"/>
      <c r="MG44" s="97"/>
      <c r="MH44" s="97"/>
      <c r="MI44" s="97"/>
      <c r="MJ44" s="97"/>
      <c r="MK44" s="97"/>
      <c r="ML44" s="97"/>
      <c r="MM44" s="97"/>
      <c r="MN44" s="97"/>
      <c r="MO44" s="97"/>
      <c r="MP44" s="97"/>
      <c r="MQ44" s="97"/>
      <c r="MR44" s="97"/>
      <c r="MS44" s="97"/>
      <c r="MT44" s="97"/>
      <c r="MU44" s="97"/>
      <c r="MV44" s="97"/>
      <c r="MW44" s="97"/>
      <c r="MX44" s="97"/>
      <c r="MY44" s="97"/>
      <c r="MZ44" s="97"/>
      <c r="NA44" s="97"/>
      <c r="NB44" s="97"/>
      <c r="NC44" s="97"/>
      <c r="ND44" s="97"/>
      <c r="NE44" s="97"/>
      <c r="NF44" s="97"/>
      <c r="NG44" s="97"/>
      <c r="NH44" s="97"/>
      <c r="NI44" s="97"/>
      <c r="NJ44" s="97"/>
      <c r="NK44" s="97"/>
      <c r="NL44" s="97"/>
      <c r="NM44" s="97"/>
      <c r="NN44" s="186"/>
      <c r="NO44" s="186"/>
      <c r="NP44" s="186"/>
      <c r="NQ44" s="186"/>
      <c r="NR44" s="186"/>
      <c r="NS44" s="186"/>
      <c r="NT44" s="186"/>
      <c r="NU44" s="186"/>
      <c r="NV44" s="186"/>
      <c r="NW44" s="186"/>
      <c r="NX44" s="186"/>
      <c r="NY44" s="186"/>
      <c r="NZ44" s="186"/>
      <c r="OA44" s="186"/>
      <c r="OB44" s="126"/>
    </row>
    <row r="45" spans="1:392" ht="39.950000000000003" customHeight="1" x14ac:dyDescent="0.3">
      <c r="A45" s="111"/>
      <c r="B45" s="115"/>
      <c r="C45" s="116"/>
      <c r="D45" s="112"/>
      <c r="E45" s="113"/>
      <c r="F45" s="69" t="str">
        <f t="shared" si="360"/>
        <v/>
      </c>
      <c r="G45" s="75" t="str">
        <f t="shared" ca="1" si="352"/>
        <v/>
      </c>
      <c r="H45" s="66"/>
      <c r="I45" s="68" t="str">
        <f t="shared" ca="1" si="353"/>
        <v/>
      </c>
      <c r="J45" s="76"/>
      <c r="K45" s="77"/>
      <c r="L45" s="94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6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  <c r="IW45" s="97"/>
      <c r="IX45" s="97"/>
      <c r="IY45" s="97"/>
      <c r="IZ45" s="97"/>
      <c r="JA45" s="97"/>
      <c r="JB45" s="97"/>
      <c r="JC45" s="97"/>
      <c r="JD45" s="97"/>
      <c r="JE45" s="97"/>
      <c r="JF45" s="97"/>
      <c r="JG45" s="97"/>
      <c r="JH45" s="97"/>
      <c r="JI45" s="97"/>
      <c r="JJ45" s="97"/>
      <c r="JK45" s="97"/>
      <c r="JL45" s="97"/>
      <c r="JM45" s="97"/>
      <c r="JN45" s="97"/>
      <c r="JO45" s="97"/>
      <c r="JP45" s="97"/>
      <c r="JQ45" s="97"/>
      <c r="JR45" s="97"/>
      <c r="JS45" s="97"/>
      <c r="JT45" s="97"/>
      <c r="JU45" s="97"/>
      <c r="JV45" s="97"/>
      <c r="JW45" s="97"/>
      <c r="JX45" s="97"/>
      <c r="JY45" s="97"/>
      <c r="JZ45" s="97"/>
      <c r="KA45" s="97"/>
      <c r="KB45" s="97"/>
      <c r="KC45" s="97"/>
      <c r="KD45" s="97"/>
      <c r="KE45" s="97"/>
      <c r="KF45" s="97"/>
      <c r="KG45" s="97"/>
      <c r="KH45" s="97"/>
      <c r="KI45" s="97"/>
      <c r="KJ45" s="97"/>
      <c r="KK45" s="97"/>
      <c r="KL45" s="97"/>
      <c r="KM45" s="97"/>
      <c r="KN45" s="97"/>
      <c r="KO45" s="97"/>
      <c r="KP45" s="97"/>
      <c r="KQ45" s="97"/>
      <c r="KR45" s="97"/>
      <c r="KS45" s="97"/>
      <c r="KT45" s="97"/>
      <c r="KU45" s="97"/>
      <c r="KV45" s="97"/>
      <c r="KW45" s="97"/>
      <c r="KX45" s="97"/>
      <c r="KY45" s="97"/>
      <c r="KZ45" s="97"/>
      <c r="LA45" s="97"/>
      <c r="LB45" s="97"/>
      <c r="LC45" s="97"/>
      <c r="LD45" s="97"/>
      <c r="LE45" s="97"/>
      <c r="LF45" s="97"/>
      <c r="LG45" s="97"/>
      <c r="LH45" s="97"/>
      <c r="LI45" s="97"/>
      <c r="LJ45" s="97"/>
      <c r="LK45" s="97"/>
      <c r="LL45" s="97"/>
      <c r="LM45" s="97"/>
      <c r="LN45" s="97"/>
      <c r="LO45" s="97"/>
      <c r="LP45" s="97"/>
      <c r="LQ45" s="97"/>
      <c r="LR45" s="97"/>
      <c r="LS45" s="97"/>
      <c r="LT45" s="97"/>
      <c r="LU45" s="97"/>
      <c r="LV45" s="97"/>
      <c r="LW45" s="97"/>
      <c r="LX45" s="97"/>
      <c r="LY45" s="97"/>
      <c r="LZ45" s="97"/>
      <c r="MA45" s="97"/>
      <c r="MB45" s="97"/>
      <c r="MC45" s="97"/>
      <c r="MD45" s="97"/>
      <c r="ME45" s="97"/>
      <c r="MF45" s="97"/>
      <c r="MG45" s="97"/>
      <c r="MH45" s="97"/>
      <c r="MI45" s="97"/>
      <c r="MJ45" s="97"/>
      <c r="MK45" s="97"/>
      <c r="ML45" s="97"/>
      <c r="MM45" s="97"/>
      <c r="MN45" s="97"/>
      <c r="MO45" s="97"/>
      <c r="MP45" s="97"/>
      <c r="MQ45" s="97"/>
      <c r="MR45" s="97"/>
      <c r="MS45" s="97"/>
      <c r="MT45" s="97"/>
      <c r="MU45" s="97"/>
      <c r="MV45" s="97"/>
      <c r="MW45" s="97"/>
      <c r="MX45" s="97"/>
      <c r="MY45" s="97"/>
      <c r="MZ45" s="97"/>
      <c r="NA45" s="97"/>
      <c r="NB45" s="97"/>
      <c r="NC45" s="97"/>
      <c r="ND45" s="97"/>
      <c r="NE45" s="97"/>
      <c r="NF45" s="97"/>
      <c r="NG45" s="97"/>
      <c r="NH45" s="97"/>
      <c r="NI45" s="97"/>
      <c r="NJ45" s="97"/>
      <c r="NK45" s="97"/>
      <c r="NL45" s="97"/>
      <c r="NM45" s="97"/>
      <c r="NN45" s="186"/>
      <c r="NO45" s="186"/>
      <c r="NP45" s="186"/>
      <c r="NQ45" s="186"/>
      <c r="NR45" s="186"/>
      <c r="NS45" s="186"/>
      <c r="NT45" s="186"/>
      <c r="NU45" s="186"/>
      <c r="NV45" s="186"/>
      <c r="NW45" s="186"/>
      <c r="NX45" s="186"/>
      <c r="NY45" s="186"/>
      <c r="NZ45" s="186"/>
      <c r="OA45" s="186"/>
      <c r="OB45" s="126"/>
    </row>
    <row r="46" spans="1:392" ht="39.950000000000003" customHeight="1" x14ac:dyDescent="0.3">
      <c r="A46" s="111"/>
      <c r="B46" s="115"/>
      <c r="C46" s="116"/>
      <c r="D46" s="112"/>
      <c r="E46" s="113"/>
      <c r="F46" s="69" t="str">
        <f t="shared" si="360"/>
        <v/>
      </c>
      <c r="G46" s="75" t="str">
        <f t="shared" ca="1" si="352"/>
        <v/>
      </c>
      <c r="H46" s="66"/>
      <c r="I46" s="68" t="str">
        <f t="shared" ca="1" si="353"/>
        <v/>
      </c>
      <c r="J46" s="76"/>
      <c r="K46" s="76"/>
      <c r="L46" s="94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6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  <c r="IW46" s="97"/>
      <c r="IX46" s="97"/>
      <c r="IY46" s="97"/>
      <c r="IZ46" s="97"/>
      <c r="JA46" s="97"/>
      <c r="JB46" s="97"/>
      <c r="JC46" s="97"/>
      <c r="JD46" s="97"/>
      <c r="JE46" s="97"/>
      <c r="JF46" s="97"/>
      <c r="JG46" s="97"/>
      <c r="JH46" s="97"/>
      <c r="JI46" s="97"/>
      <c r="JJ46" s="97"/>
      <c r="JK46" s="97"/>
      <c r="JL46" s="97"/>
      <c r="JM46" s="97"/>
      <c r="JN46" s="97"/>
      <c r="JO46" s="97"/>
      <c r="JP46" s="97"/>
      <c r="JQ46" s="97"/>
      <c r="JR46" s="97"/>
      <c r="JS46" s="97"/>
      <c r="JT46" s="97"/>
      <c r="JU46" s="97"/>
      <c r="JV46" s="97"/>
      <c r="JW46" s="97"/>
      <c r="JX46" s="97"/>
      <c r="JY46" s="97"/>
      <c r="JZ46" s="97"/>
      <c r="KA46" s="97"/>
      <c r="KB46" s="97"/>
      <c r="KC46" s="97"/>
      <c r="KD46" s="97"/>
      <c r="KE46" s="97"/>
      <c r="KF46" s="97"/>
      <c r="KG46" s="97"/>
      <c r="KH46" s="97"/>
      <c r="KI46" s="97"/>
      <c r="KJ46" s="97"/>
      <c r="KK46" s="97"/>
      <c r="KL46" s="97"/>
      <c r="KM46" s="97"/>
      <c r="KN46" s="97"/>
      <c r="KO46" s="97"/>
      <c r="KP46" s="97"/>
      <c r="KQ46" s="97"/>
      <c r="KR46" s="97"/>
      <c r="KS46" s="97"/>
      <c r="KT46" s="97"/>
      <c r="KU46" s="97"/>
      <c r="KV46" s="97"/>
      <c r="KW46" s="97"/>
      <c r="KX46" s="97"/>
      <c r="KY46" s="97"/>
      <c r="KZ46" s="97"/>
      <c r="LA46" s="97"/>
      <c r="LB46" s="97"/>
      <c r="LC46" s="97"/>
      <c r="LD46" s="97"/>
      <c r="LE46" s="97"/>
      <c r="LF46" s="97"/>
      <c r="LG46" s="97"/>
      <c r="LH46" s="97"/>
      <c r="LI46" s="97"/>
      <c r="LJ46" s="97"/>
      <c r="LK46" s="97"/>
      <c r="LL46" s="97"/>
      <c r="LM46" s="97"/>
      <c r="LN46" s="97"/>
      <c r="LO46" s="97"/>
      <c r="LP46" s="97"/>
      <c r="LQ46" s="97"/>
      <c r="LR46" s="97"/>
      <c r="LS46" s="97"/>
      <c r="LT46" s="97"/>
      <c r="LU46" s="97"/>
      <c r="LV46" s="97"/>
      <c r="LW46" s="97"/>
      <c r="LX46" s="97"/>
      <c r="LY46" s="97"/>
      <c r="LZ46" s="97"/>
      <c r="MA46" s="97"/>
      <c r="MB46" s="97"/>
      <c r="MC46" s="97"/>
      <c r="MD46" s="97"/>
      <c r="ME46" s="97"/>
      <c r="MF46" s="97"/>
      <c r="MG46" s="97"/>
      <c r="MH46" s="97"/>
      <c r="MI46" s="97"/>
      <c r="MJ46" s="97"/>
      <c r="MK46" s="97"/>
      <c r="ML46" s="97"/>
      <c r="MM46" s="97"/>
      <c r="MN46" s="97"/>
      <c r="MO46" s="97"/>
      <c r="MP46" s="97"/>
      <c r="MQ46" s="97"/>
      <c r="MR46" s="97"/>
      <c r="MS46" s="97"/>
      <c r="MT46" s="97"/>
      <c r="MU46" s="97"/>
      <c r="MV46" s="97"/>
      <c r="MW46" s="97"/>
      <c r="MX46" s="97"/>
      <c r="MY46" s="97"/>
      <c r="MZ46" s="97"/>
      <c r="NA46" s="97"/>
      <c r="NB46" s="97"/>
      <c r="NC46" s="97"/>
      <c r="ND46" s="97"/>
      <c r="NE46" s="97"/>
      <c r="NF46" s="97"/>
      <c r="NG46" s="97"/>
      <c r="NH46" s="97"/>
      <c r="NI46" s="97"/>
      <c r="NJ46" s="97"/>
      <c r="NK46" s="97"/>
      <c r="NL46" s="97"/>
      <c r="NM46" s="97"/>
      <c r="NN46" s="186"/>
      <c r="NO46" s="186"/>
      <c r="NP46" s="186"/>
      <c r="NQ46" s="186"/>
      <c r="NR46" s="186"/>
      <c r="NS46" s="186"/>
      <c r="NT46" s="186"/>
      <c r="NU46" s="186"/>
      <c r="NV46" s="186"/>
      <c r="NW46" s="186"/>
      <c r="NX46" s="186"/>
      <c r="NY46" s="186"/>
      <c r="NZ46" s="186"/>
      <c r="OA46" s="186"/>
      <c r="OB46" s="126"/>
    </row>
    <row r="47" spans="1:392" ht="39.950000000000003" customHeight="1" x14ac:dyDescent="0.3">
      <c r="A47" s="111"/>
      <c r="B47" s="115"/>
      <c r="C47" s="116"/>
      <c r="D47" s="112"/>
      <c r="E47" s="113"/>
      <c r="F47" s="69" t="str">
        <f t="shared" si="360"/>
        <v/>
      </c>
      <c r="G47" s="75" t="str">
        <f t="shared" ca="1" si="352"/>
        <v/>
      </c>
      <c r="H47" s="66"/>
      <c r="I47" s="68" t="str">
        <f t="shared" ca="1" si="353"/>
        <v/>
      </c>
      <c r="J47" s="76"/>
      <c r="K47" s="76"/>
      <c r="L47" s="94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6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186"/>
      <c r="NO47" s="186"/>
      <c r="NP47" s="186"/>
      <c r="NQ47" s="186"/>
      <c r="NR47" s="186"/>
      <c r="NS47" s="186"/>
      <c r="NT47" s="186"/>
      <c r="NU47" s="186"/>
      <c r="NV47" s="186"/>
      <c r="NW47" s="186"/>
      <c r="NX47" s="186"/>
      <c r="NY47" s="186"/>
      <c r="NZ47" s="186"/>
      <c r="OA47" s="186"/>
      <c r="OB47" s="126"/>
    </row>
    <row r="48" spans="1:392" ht="39.950000000000003" customHeight="1" x14ac:dyDescent="0.3">
      <c r="A48" s="111"/>
      <c r="B48" s="115"/>
      <c r="C48" s="116"/>
      <c r="D48" s="112"/>
      <c r="E48" s="113"/>
      <c r="F48" s="69" t="str">
        <f t="shared" si="360"/>
        <v/>
      </c>
      <c r="G48" s="75" t="str">
        <f t="shared" ca="1" si="352"/>
        <v/>
      </c>
      <c r="H48" s="66"/>
      <c r="I48" s="68" t="str">
        <f t="shared" ca="1" si="353"/>
        <v/>
      </c>
      <c r="J48" s="76"/>
      <c r="K48" s="76"/>
      <c r="L48" s="94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6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  <c r="IW48" s="97"/>
      <c r="IX48" s="97"/>
      <c r="IY48" s="97"/>
      <c r="IZ48" s="97"/>
      <c r="JA48" s="97"/>
      <c r="JB48" s="97"/>
      <c r="JC48" s="97"/>
      <c r="JD48" s="97"/>
      <c r="JE48" s="97"/>
      <c r="JF48" s="97"/>
      <c r="JG48" s="97"/>
      <c r="JH48" s="97"/>
      <c r="JI48" s="97"/>
      <c r="JJ48" s="97"/>
      <c r="JK48" s="97"/>
      <c r="JL48" s="97"/>
      <c r="JM48" s="97"/>
      <c r="JN48" s="97"/>
      <c r="JO48" s="97"/>
      <c r="JP48" s="97"/>
      <c r="JQ48" s="97"/>
      <c r="JR48" s="97"/>
      <c r="JS48" s="97"/>
      <c r="JT48" s="97"/>
      <c r="JU48" s="97"/>
      <c r="JV48" s="97"/>
      <c r="JW48" s="97"/>
      <c r="JX48" s="97"/>
      <c r="JY48" s="97"/>
      <c r="JZ48" s="97"/>
      <c r="KA48" s="97"/>
      <c r="KB48" s="97"/>
      <c r="KC48" s="97"/>
      <c r="KD48" s="97"/>
      <c r="KE48" s="97"/>
      <c r="KF48" s="97"/>
      <c r="KG48" s="97"/>
      <c r="KH48" s="97"/>
      <c r="KI48" s="97"/>
      <c r="KJ48" s="97"/>
      <c r="KK48" s="97"/>
      <c r="KL48" s="97"/>
      <c r="KM48" s="97"/>
      <c r="KN48" s="97"/>
      <c r="KO48" s="97"/>
      <c r="KP48" s="97"/>
      <c r="KQ48" s="97"/>
      <c r="KR48" s="97"/>
      <c r="KS48" s="97"/>
      <c r="KT48" s="97"/>
      <c r="KU48" s="97"/>
      <c r="KV48" s="97"/>
      <c r="KW48" s="97"/>
      <c r="KX48" s="97"/>
      <c r="KY48" s="97"/>
      <c r="KZ48" s="97"/>
      <c r="LA48" s="97"/>
      <c r="LB48" s="97"/>
      <c r="LC48" s="97"/>
      <c r="LD48" s="97"/>
      <c r="LE48" s="97"/>
      <c r="LF48" s="97"/>
      <c r="LG48" s="97"/>
      <c r="LH48" s="97"/>
      <c r="LI48" s="97"/>
      <c r="LJ48" s="97"/>
      <c r="LK48" s="97"/>
      <c r="LL48" s="97"/>
      <c r="LM48" s="97"/>
      <c r="LN48" s="97"/>
      <c r="LO48" s="97"/>
      <c r="LP48" s="97"/>
      <c r="LQ48" s="97"/>
      <c r="LR48" s="97"/>
      <c r="LS48" s="97"/>
      <c r="LT48" s="97"/>
      <c r="LU48" s="97"/>
      <c r="LV48" s="97"/>
      <c r="LW48" s="97"/>
      <c r="LX48" s="97"/>
      <c r="LY48" s="97"/>
      <c r="LZ48" s="97"/>
      <c r="MA48" s="97"/>
      <c r="MB48" s="97"/>
      <c r="MC48" s="97"/>
      <c r="MD48" s="97"/>
      <c r="ME48" s="97"/>
      <c r="MF48" s="97"/>
      <c r="MG48" s="97"/>
      <c r="MH48" s="97"/>
      <c r="MI48" s="97"/>
      <c r="MJ48" s="97"/>
      <c r="MK48" s="97"/>
      <c r="ML48" s="97"/>
      <c r="MM48" s="97"/>
      <c r="MN48" s="97"/>
      <c r="MO48" s="97"/>
      <c r="MP48" s="97"/>
      <c r="MQ48" s="97"/>
      <c r="MR48" s="97"/>
      <c r="MS48" s="97"/>
      <c r="MT48" s="97"/>
      <c r="MU48" s="97"/>
      <c r="MV48" s="97"/>
      <c r="MW48" s="97"/>
      <c r="MX48" s="97"/>
      <c r="MY48" s="97"/>
      <c r="MZ48" s="97"/>
      <c r="NA48" s="97"/>
      <c r="NB48" s="97"/>
      <c r="NC48" s="97"/>
      <c r="ND48" s="97"/>
      <c r="NE48" s="97"/>
      <c r="NF48" s="97"/>
      <c r="NG48" s="97"/>
      <c r="NH48" s="97"/>
      <c r="NI48" s="97"/>
      <c r="NJ48" s="97"/>
      <c r="NK48" s="97"/>
      <c r="NL48" s="97"/>
      <c r="NM48" s="97"/>
      <c r="NN48" s="186"/>
      <c r="NO48" s="186"/>
      <c r="NP48" s="186"/>
      <c r="NQ48" s="186"/>
      <c r="NR48" s="186"/>
      <c r="NS48" s="186"/>
      <c r="NT48" s="186"/>
      <c r="NU48" s="186"/>
      <c r="NV48" s="186"/>
      <c r="NW48" s="186"/>
      <c r="NX48" s="186"/>
      <c r="NY48" s="186"/>
      <c r="NZ48" s="186"/>
      <c r="OA48" s="186"/>
      <c r="OB48" s="126"/>
    </row>
    <row r="49" spans="1:392" ht="39.950000000000003" customHeight="1" x14ac:dyDescent="0.3">
      <c r="A49" s="111"/>
      <c r="B49" s="115"/>
      <c r="C49" s="116"/>
      <c r="D49" s="112"/>
      <c r="E49" s="113"/>
      <c r="F49" s="69" t="str">
        <f t="shared" si="360"/>
        <v/>
      </c>
      <c r="G49" s="75" t="str">
        <f t="shared" ca="1" si="352"/>
        <v/>
      </c>
      <c r="H49" s="66"/>
      <c r="I49" s="68" t="str">
        <f t="shared" ca="1" si="353"/>
        <v/>
      </c>
      <c r="J49" s="76"/>
      <c r="K49" s="76"/>
      <c r="L49" s="94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6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  <c r="IW49" s="97"/>
      <c r="IX49" s="97"/>
      <c r="IY49" s="97"/>
      <c r="IZ49" s="97"/>
      <c r="JA49" s="97"/>
      <c r="JB49" s="97"/>
      <c r="JC49" s="97"/>
      <c r="JD49" s="97"/>
      <c r="JE49" s="97"/>
      <c r="JF49" s="97"/>
      <c r="JG49" s="97"/>
      <c r="JH49" s="97"/>
      <c r="JI49" s="97"/>
      <c r="JJ49" s="97"/>
      <c r="JK49" s="97"/>
      <c r="JL49" s="97"/>
      <c r="JM49" s="97"/>
      <c r="JN49" s="97"/>
      <c r="JO49" s="97"/>
      <c r="JP49" s="97"/>
      <c r="JQ49" s="97"/>
      <c r="JR49" s="97"/>
      <c r="JS49" s="97"/>
      <c r="JT49" s="97"/>
      <c r="JU49" s="97"/>
      <c r="JV49" s="97"/>
      <c r="JW49" s="97"/>
      <c r="JX49" s="97"/>
      <c r="JY49" s="97"/>
      <c r="JZ49" s="97"/>
      <c r="KA49" s="97"/>
      <c r="KB49" s="97"/>
      <c r="KC49" s="97"/>
      <c r="KD49" s="97"/>
      <c r="KE49" s="97"/>
      <c r="KF49" s="97"/>
      <c r="KG49" s="97"/>
      <c r="KH49" s="97"/>
      <c r="KI49" s="97"/>
      <c r="KJ49" s="97"/>
      <c r="KK49" s="97"/>
      <c r="KL49" s="97"/>
      <c r="KM49" s="97"/>
      <c r="KN49" s="97"/>
      <c r="KO49" s="97"/>
      <c r="KP49" s="97"/>
      <c r="KQ49" s="97"/>
      <c r="KR49" s="97"/>
      <c r="KS49" s="97"/>
      <c r="KT49" s="97"/>
      <c r="KU49" s="97"/>
      <c r="KV49" s="97"/>
      <c r="KW49" s="97"/>
      <c r="KX49" s="97"/>
      <c r="KY49" s="97"/>
      <c r="KZ49" s="97"/>
      <c r="LA49" s="97"/>
      <c r="LB49" s="97"/>
      <c r="LC49" s="97"/>
      <c r="LD49" s="97"/>
      <c r="LE49" s="97"/>
      <c r="LF49" s="97"/>
      <c r="LG49" s="97"/>
      <c r="LH49" s="97"/>
      <c r="LI49" s="97"/>
      <c r="LJ49" s="97"/>
      <c r="LK49" s="97"/>
      <c r="LL49" s="97"/>
      <c r="LM49" s="97"/>
      <c r="LN49" s="97"/>
      <c r="LO49" s="97"/>
      <c r="LP49" s="97"/>
      <c r="LQ49" s="97"/>
      <c r="LR49" s="97"/>
      <c r="LS49" s="97"/>
      <c r="LT49" s="97"/>
      <c r="LU49" s="97"/>
      <c r="LV49" s="97"/>
      <c r="LW49" s="97"/>
      <c r="LX49" s="97"/>
      <c r="LY49" s="97"/>
      <c r="LZ49" s="97"/>
      <c r="MA49" s="97"/>
      <c r="MB49" s="97"/>
      <c r="MC49" s="97"/>
      <c r="MD49" s="97"/>
      <c r="ME49" s="97"/>
      <c r="MF49" s="97"/>
      <c r="MG49" s="97"/>
      <c r="MH49" s="97"/>
      <c r="MI49" s="97"/>
      <c r="MJ49" s="97"/>
      <c r="MK49" s="97"/>
      <c r="ML49" s="97"/>
      <c r="MM49" s="97"/>
      <c r="MN49" s="97"/>
      <c r="MO49" s="97"/>
      <c r="MP49" s="97"/>
      <c r="MQ49" s="97"/>
      <c r="MR49" s="97"/>
      <c r="MS49" s="97"/>
      <c r="MT49" s="97"/>
      <c r="MU49" s="97"/>
      <c r="MV49" s="97"/>
      <c r="MW49" s="97"/>
      <c r="MX49" s="97"/>
      <c r="MY49" s="97"/>
      <c r="MZ49" s="97"/>
      <c r="NA49" s="97"/>
      <c r="NB49" s="97"/>
      <c r="NC49" s="97"/>
      <c r="ND49" s="97"/>
      <c r="NE49" s="97"/>
      <c r="NF49" s="97"/>
      <c r="NG49" s="97"/>
      <c r="NH49" s="97"/>
      <c r="NI49" s="97"/>
      <c r="NJ49" s="97"/>
      <c r="NK49" s="97"/>
      <c r="NL49" s="97"/>
      <c r="NM49" s="97"/>
      <c r="NN49" s="186"/>
      <c r="NO49" s="186"/>
      <c r="NP49" s="186"/>
      <c r="NQ49" s="186"/>
      <c r="NR49" s="186"/>
      <c r="NS49" s="186"/>
      <c r="NT49" s="186"/>
      <c r="NU49" s="186"/>
      <c r="NV49" s="186"/>
      <c r="NW49" s="186"/>
      <c r="NX49" s="186"/>
      <c r="NY49" s="186"/>
      <c r="NZ49" s="186"/>
      <c r="OA49" s="186"/>
      <c r="OB49" s="126"/>
    </row>
    <row r="50" spans="1:392" ht="39.950000000000003" customHeight="1" x14ac:dyDescent="0.3">
      <c r="A50" s="111"/>
      <c r="B50" s="115"/>
      <c r="C50" s="116"/>
      <c r="D50" s="112"/>
      <c r="E50" s="113"/>
      <c r="F50" s="69" t="str">
        <f t="shared" si="360"/>
        <v/>
      </c>
      <c r="G50" s="75" t="str">
        <f t="shared" ca="1" si="352"/>
        <v/>
      </c>
      <c r="H50" s="66"/>
      <c r="I50" s="68" t="str">
        <f t="shared" ca="1" si="353"/>
        <v/>
      </c>
      <c r="J50" s="76"/>
      <c r="K50" s="76"/>
      <c r="L50" s="94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6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  <c r="IW50" s="97"/>
      <c r="IX50" s="97"/>
      <c r="IY50" s="97"/>
      <c r="IZ50" s="97"/>
      <c r="JA50" s="97"/>
      <c r="JB50" s="97"/>
      <c r="JC50" s="97"/>
      <c r="JD50" s="97"/>
      <c r="JE50" s="97"/>
      <c r="JF50" s="97"/>
      <c r="JG50" s="97"/>
      <c r="JH50" s="97"/>
      <c r="JI50" s="97"/>
      <c r="JJ50" s="97"/>
      <c r="JK50" s="97"/>
      <c r="JL50" s="97"/>
      <c r="JM50" s="97"/>
      <c r="JN50" s="97"/>
      <c r="JO50" s="97"/>
      <c r="JP50" s="97"/>
      <c r="JQ50" s="97"/>
      <c r="JR50" s="97"/>
      <c r="JS50" s="97"/>
      <c r="JT50" s="97"/>
      <c r="JU50" s="97"/>
      <c r="JV50" s="97"/>
      <c r="JW50" s="97"/>
      <c r="JX50" s="97"/>
      <c r="JY50" s="97"/>
      <c r="JZ50" s="97"/>
      <c r="KA50" s="97"/>
      <c r="KB50" s="97"/>
      <c r="KC50" s="97"/>
      <c r="KD50" s="97"/>
      <c r="KE50" s="97"/>
      <c r="KF50" s="97"/>
      <c r="KG50" s="97"/>
      <c r="KH50" s="97"/>
      <c r="KI50" s="97"/>
      <c r="KJ50" s="97"/>
      <c r="KK50" s="97"/>
      <c r="KL50" s="97"/>
      <c r="KM50" s="97"/>
      <c r="KN50" s="97"/>
      <c r="KO50" s="97"/>
      <c r="KP50" s="97"/>
      <c r="KQ50" s="97"/>
      <c r="KR50" s="97"/>
      <c r="KS50" s="97"/>
      <c r="KT50" s="97"/>
      <c r="KU50" s="97"/>
      <c r="KV50" s="97"/>
      <c r="KW50" s="97"/>
      <c r="KX50" s="97"/>
      <c r="KY50" s="97"/>
      <c r="KZ50" s="97"/>
      <c r="LA50" s="97"/>
      <c r="LB50" s="97"/>
      <c r="LC50" s="97"/>
      <c r="LD50" s="97"/>
      <c r="LE50" s="97"/>
      <c r="LF50" s="97"/>
      <c r="LG50" s="97"/>
      <c r="LH50" s="97"/>
      <c r="LI50" s="97"/>
      <c r="LJ50" s="97"/>
      <c r="LK50" s="97"/>
      <c r="LL50" s="97"/>
      <c r="LM50" s="97"/>
      <c r="LN50" s="97"/>
      <c r="LO50" s="97"/>
      <c r="LP50" s="97"/>
      <c r="LQ50" s="97"/>
      <c r="LR50" s="97"/>
      <c r="LS50" s="97"/>
      <c r="LT50" s="97"/>
      <c r="LU50" s="97"/>
      <c r="LV50" s="97"/>
      <c r="LW50" s="97"/>
      <c r="LX50" s="97"/>
      <c r="LY50" s="97"/>
      <c r="LZ50" s="97"/>
      <c r="MA50" s="97"/>
      <c r="MB50" s="97"/>
      <c r="MC50" s="97"/>
      <c r="MD50" s="97"/>
      <c r="ME50" s="97"/>
      <c r="MF50" s="97"/>
      <c r="MG50" s="97"/>
      <c r="MH50" s="97"/>
      <c r="MI50" s="97"/>
      <c r="MJ50" s="97"/>
      <c r="MK50" s="97"/>
      <c r="ML50" s="97"/>
      <c r="MM50" s="97"/>
      <c r="MN50" s="97"/>
      <c r="MO50" s="97"/>
      <c r="MP50" s="97"/>
      <c r="MQ50" s="97"/>
      <c r="MR50" s="97"/>
      <c r="MS50" s="97"/>
      <c r="MT50" s="97"/>
      <c r="MU50" s="97"/>
      <c r="MV50" s="97"/>
      <c r="MW50" s="97"/>
      <c r="MX50" s="97"/>
      <c r="MY50" s="97"/>
      <c r="MZ50" s="97"/>
      <c r="NA50" s="97"/>
      <c r="NB50" s="97"/>
      <c r="NC50" s="97"/>
      <c r="ND50" s="97"/>
      <c r="NE50" s="97"/>
      <c r="NF50" s="97"/>
      <c r="NG50" s="97"/>
      <c r="NH50" s="97"/>
      <c r="NI50" s="97"/>
      <c r="NJ50" s="97"/>
      <c r="NK50" s="97"/>
      <c r="NL50" s="97"/>
      <c r="NM50" s="97"/>
      <c r="NN50" s="186"/>
      <c r="NO50" s="186"/>
      <c r="NP50" s="186"/>
      <c r="NQ50" s="186"/>
      <c r="NR50" s="186"/>
      <c r="NS50" s="186"/>
      <c r="NT50" s="186"/>
      <c r="NU50" s="186"/>
      <c r="NV50" s="186"/>
      <c r="NW50" s="186"/>
      <c r="NX50" s="186"/>
      <c r="NY50" s="186"/>
      <c r="NZ50" s="186"/>
      <c r="OA50" s="186"/>
      <c r="OB50" s="126"/>
    </row>
    <row r="51" spans="1:392" ht="39.950000000000003" customHeight="1" x14ac:dyDescent="0.3">
      <c r="A51" s="111"/>
      <c r="B51" s="115"/>
      <c r="C51" s="116"/>
      <c r="D51" s="112"/>
      <c r="E51" s="113"/>
      <c r="F51" s="69" t="str">
        <f t="shared" si="360"/>
        <v/>
      </c>
      <c r="G51" s="75" t="str">
        <f t="shared" ca="1" si="352"/>
        <v/>
      </c>
      <c r="H51" s="66"/>
      <c r="I51" s="68" t="str">
        <f t="shared" ca="1" si="353"/>
        <v/>
      </c>
      <c r="J51" s="76"/>
      <c r="K51" s="67"/>
      <c r="L51" s="94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6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  <c r="IW51" s="97"/>
      <c r="IX51" s="97"/>
      <c r="IY51" s="97"/>
      <c r="IZ51" s="97"/>
      <c r="JA51" s="97"/>
      <c r="JB51" s="97"/>
      <c r="JC51" s="97"/>
      <c r="JD51" s="97"/>
      <c r="JE51" s="97"/>
      <c r="JF51" s="97"/>
      <c r="JG51" s="97"/>
      <c r="JH51" s="97"/>
      <c r="JI51" s="97"/>
      <c r="JJ51" s="97"/>
      <c r="JK51" s="97"/>
      <c r="JL51" s="97"/>
      <c r="JM51" s="97"/>
      <c r="JN51" s="97"/>
      <c r="JO51" s="97"/>
      <c r="JP51" s="97"/>
      <c r="JQ51" s="97"/>
      <c r="JR51" s="97"/>
      <c r="JS51" s="97"/>
      <c r="JT51" s="97"/>
      <c r="JU51" s="97"/>
      <c r="JV51" s="97"/>
      <c r="JW51" s="97"/>
      <c r="JX51" s="97"/>
      <c r="JY51" s="97"/>
      <c r="JZ51" s="97"/>
      <c r="KA51" s="97"/>
      <c r="KB51" s="97"/>
      <c r="KC51" s="97"/>
      <c r="KD51" s="97"/>
      <c r="KE51" s="97"/>
      <c r="KF51" s="97"/>
      <c r="KG51" s="97"/>
      <c r="KH51" s="97"/>
      <c r="KI51" s="97"/>
      <c r="KJ51" s="97"/>
      <c r="KK51" s="97"/>
      <c r="KL51" s="97"/>
      <c r="KM51" s="97"/>
      <c r="KN51" s="97"/>
      <c r="KO51" s="97"/>
      <c r="KP51" s="97"/>
      <c r="KQ51" s="97"/>
      <c r="KR51" s="97"/>
      <c r="KS51" s="97"/>
      <c r="KT51" s="97"/>
      <c r="KU51" s="97"/>
      <c r="KV51" s="97"/>
      <c r="KW51" s="97"/>
      <c r="KX51" s="97"/>
      <c r="KY51" s="97"/>
      <c r="KZ51" s="97"/>
      <c r="LA51" s="97"/>
      <c r="LB51" s="97"/>
      <c r="LC51" s="97"/>
      <c r="LD51" s="97"/>
      <c r="LE51" s="97"/>
      <c r="LF51" s="97"/>
      <c r="LG51" s="97"/>
      <c r="LH51" s="97"/>
      <c r="LI51" s="97"/>
      <c r="LJ51" s="97"/>
      <c r="LK51" s="97"/>
      <c r="LL51" s="97"/>
      <c r="LM51" s="97"/>
      <c r="LN51" s="97"/>
      <c r="LO51" s="97"/>
      <c r="LP51" s="97"/>
      <c r="LQ51" s="97"/>
      <c r="LR51" s="97"/>
      <c r="LS51" s="97"/>
      <c r="LT51" s="97"/>
      <c r="LU51" s="97"/>
      <c r="LV51" s="97"/>
      <c r="LW51" s="97"/>
      <c r="LX51" s="97"/>
      <c r="LY51" s="97"/>
      <c r="LZ51" s="97"/>
      <c r="MA51" s="97"/>
      <c r="MB51" s="97"/>
      <c r="MC51" s="97"/>
      <c r="MD51" s="97"/>
      <c r="ME51" s="97"/>
      <c r="MF51" s="97"/>
      <c r="MG51" s="97"/>
      <c r="MH51" s="97"/>
      <c r="MI51" s="97"/>
      <c r="MJ51" s="97"/>
      <c r="MK51" s="97"/>
      <c r="ML51" s="97"/>
      <c r="MM51" s="97"/>
      <c r="MN51" s="97"/>
      <c r="MO51" s="97"/>
      <c r="MP51" s="97"/>
      <c r="MQ51" s="97"/>
      <c r="MR51" s="97"/>
      <c r="MS51" s="97"/>
      <c r="MT51" s="97"/>
      <c r="MU51" s="97"/>
      <c r="MV51" s="97"/>
      <c r="MW51" s="97"/>
      <c r="MX51" s="97"/>
      <c r="MY51" s="97"/>
      <c r="MZ51" s="97"/>
      <c r="NA51" s="97"/>
      <c r="NB51" s="97"/>
      <c r="NC51" s="97"/>
      <c r="ND51" s="97"/>
      <c r="NE51" s="97"/>
      <c r="NF51" s="97"/>
      <c r="NG51" s="97"/>
      <c r="NH51" s="97"/>
      <c r="NI51" s="97"/>
      <c r="NJ51" s="97"/>
      <c r="NK51" s="97"/>
      <c r="NL51" s="97"/>
      <c r="NM51" s="97"/>
      <c r="NN51" s="186"/>
      <c r="NO51" s="186"/>
      <c r="NP51" s="186"/>
      <c r="NQ51" s="186"/>
      <c r="NR51" s="186"/>
      <c r="NS51" s="186"/>
      <c r="NT51" s="186"/>
      <c r="NU51" s="186"/>
      <c r="NV51" s="186"/>
      <c r="NW51" s="186"/>
      <c r="NX51" s="186"/>
      <c r="NY51" s="186"/>
      <c r="NZ51" s="186"/>
      <c r="OA51" s="186"/>
      <c r="OB51" s="126"/>
    </row>
    <row r="52" spans="1:392" ht="39.950000000000003" customHeight="1" x14ac:dyDescent="0.3">
      <c r="A52" s="111"/>
      <c r="B52" s="117"/>
      <c r="C52" s="118"/>
      <c r="D52" s="112"/>
      <c r="E52" s="113"/>
      <c r="F52" s="69" t="str">
        <f t="shared" si="360"/>
        <v/>
      </c>
      <c r="G52" s="75" t="str">
        <f t="shared" ca="1" si="352"/>
        <v/>
      </c>
      <c r="H52" s="66"/>
      <c r="I52" s="68" t="str">
        <f t="shared" ca="1" si="353"/>
        <v/>
      </c>
      <c r="J52" s="76"/>
      <c r="K52" s="67"/>
      <c r="L52" s="94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6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  <c r="IW52" s="97"/>
      <c r="IX52" s="97"/>
      <c r="IY52" s="97"/>
      <c r="IZ52" s="97"/>
      <c r="JA52" s="97"/>
      <c r="JB52" s="97"/>
      <c r="JC52" s="97"/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/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/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/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/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97"/>
      <c r="MU52" s="97"/>
      <c r="MV52" s="97"/>
      <c r="MW52" s="97"/>
      <c r="MX52" s="97"/>
      <c r="MY52" s="97"/>
      <c r="MZ52" s="97"/>
      <c r="NA52" s="97"/>
      <c r="NB52" s="97"/>
      <c r="NC52" s="97"/>
      <c r="ND52" s="97"/>
      <c r="NE52" s="97"/>
      <c r="NF52" s="97"/>
      <c r="NG52" s="97"/>
      <c r="NH52" s="97"/>
      <c r="NI52" s="97"/>
      <c r="NJ52" s="97"/>
      <c r="NK52" s="97"/>
      <c r="NL52" s="97"/>
      <c r="NM52" s="97"/>
      <c r="NN52" s="186"/>
      <c r="NO52" s="186"/>
      <c r="NP52" s="186"/>
      <c r="NQ52" s="186"/>
      <c r="NR52" s="186"/>
      <c r="NS52" s="186"/>
      <c r="NT52" s="186"/>
      <c r="NU52" s="186"/>
      <c r="NV52" s="186"/>
      <c r="NW52" s="186"/>
      <c r="NX52" s="186"/>
      <c r="NY52" s="186"/>
      <c r="NZ52" s="186"/>
      <c r="OA52" s="186"/>
      <c r="OB52" s="126"/>
    </row>
    <row r="53" spans="1:392" ht="39.950000000000003" customHeight="1" x14ac:dyDescent="0.3">
      <c r="A53" s="111"/>
      <c r="B53" s="115"/>
      <c r="C53" s="116"/>
      <c r="D53" s="112"/>
      <c r="E53" s="113"/>
      <c r="F53" s="69" t="str">
        <f t="shared" si="360"/>
        <v/>
      </c>
      <c r="G53" s="75" t="str">
        <f t="shared" ca="1" si="352"/>
        <v/>
      </c>
      <c r="H53" s="66"/>
      <c r="I53" s="68" t="str">
        <f t="shared" ca="1" si="353"/>
        <v/>
      </c>
      <c r="J53" s="76"/>
      <c r="K53" s="67"/>
      <c r="L53" s="94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  <c r="IW53" s="97"/>
      <c r="IX53" s="97"/>
      <c r="IY53" s="97"/>
      <c r="IZ53" s="97"/>
      <c r="JA53" s="97"/>
      <c r="JB53" s="97"/>
      <c r="JC53" s="97"/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/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/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/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/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97"/>
      <c r="MU53" s="97"/>
      <c r="MV53" s="97"/>
      <c r="MW53" s="97"/>
      <c r="MX53" s="97"/>
      <c r="MY53" s="97"/>
      <c r="MZ53" s="97"/>
      <c r="NA53" s="97"/>
      <c r="NB53" s="97"/>
      <c r="NC53" s="97"/>
      <c r="ND53" s="97"/>
      <c r="NE53" s="97"/>
      <c r="NF53" s="97"/>
      <c r="NG53" s="97"/>
      <c r="NH53" s="97"/>
      <c r="NI53" s="97"/>
      <c r="NJ53" s="97"/>
      <c r="NK53" s="97"/>
      <c r="NL53" s="97"/>
      <c r="NM53" s="97"/>
      <c r="NN53" s="186"/>
      <c r="NO53" s="186"/>
      <c r="NP53" s="186"/>
      <c r="NQ53" s="186"/>
      <c r="NR53" s="186"/>
      <c r="NS53" s="186"/>
      <c r="NT53" s="186"/>
      <c r="NU53" s="186"/>
      <c r="NV53" s="186"/>
      <c r="NW53" s="186"/>
      <c r="NX53" s="186"/>
      <c r="NY53" s="186"/>
      <c r="NZ53" s="186"/>
      <c r="OA53" s="186"/>
      <c r="OB53" s="126"/>
    </row>
    <row r="54" spans="1:392" ht="39.950000000000003" customHeight="1" x14ac:dyDescent="0.3">
      <c r="A54" s="111"/>
      <c r="B54" s="115"/>
      <c r="C54" s="116"/>
      <c r="D54" s="112"/>
      <c r="E54" s="113"/>
      <c r="F54" s="69" t="str">
        <f t="shared" si="360"/>
        <v/>
      </c>
      <c r="G54" s="75" t="str">
        <f t="shared" ca="1" si="352"/>
        <v/>
      </c>
      <c r="H54" s="66"/>
      <c r="I54" s="68" t="str">
        <f t="shared" ca="1" si="353"/>
        <v/>
      </c>
      <c r="J54" s="76"/>
      <c r="K54" s="67"/>
      <c r="L54" s="94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6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  <c r="IW54" s="97"/>
      <c r="IX54" s="97"/>
      <c r="IY54" s="97"/>
      <c r="IZ54" s="97"/>
      <c r="JA54" s="97"/>
      <c r="JB54" s="97"/>
      <c r="JC54" s="97"/>
      <c r="JD54" s="97"/>
      <c r="JE54" s="97"/>
      <c r="JF54" s="97"/>
      <c r="JG54" s="97"/>
      <c r="JH54" s="97"/>
      <c r="JI54" s="97"/>
      <c r="JJ54" s="97"/>
      <c r="JK54" s="97"/>
      <c r="JL54" s="97"/>
      <c r="JM54" s="97"/>
      <c r="JN54" s="97"/>
      <c r="JO54" s="97"/>
      <c r="JP54" s="97"/>
      <c r="JQ54" s="97"/>
      <c r="JR54" s="97"/>
      <c r="JS54" s="97"/>
      <c r="JT54" s="97"/>
      <c r="JU54" s="97"/>
      <c r="JV54" s="97"/>
      <c r="JW54" s="97"/>
      <c r="JX54" s="97"/>
      <c r="JY54" s="97"/>
      <c r="JZ54" s="97"/>
      <c r="KA54" s="97"/>
      <c r="KB54" s="97"/>
      <c r="KC54" s="97"/>
      <c r="KD54" s="97"/>
      <c r="KE54" s="97"/>
      <c r="KF54" s="97"/>
      <c r="KG54" s="97"/>
      <c r="KH54" s="97"/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7"/>
      <c r="KV54" s="97"/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7"/>
      <c r="LJ54" s="97"/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7"/>
      <c r="LX54" s="97"/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7"/>
      <c r="ML54" s="97"/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7"/>
      <c r="MZ54" s="97"/>
      <c r="NA54" s="97"/>
      <c r="NB54" s="97"/>
      <c r="NC54" s="97"/>
      <c r="ND54" s="97"/>
      <c r="NE54" s="97"/>
      <c r="NF54" s="97"/>
      <c r="NG54" s="97"/>
      <c r="NH54" s="97"/>
      <c r="NI54" s="97"/>
      <c r="NJ54" s="97"/>
      <c r="NK54" s="97"/>
      <c r="NL54" s="97"/>
      <c r="NM54" s="97"/>
      <c r="NN54" s="186"/>
      <c r="NO54" s="186"/>
      <c r="NP54" s="186"/>
      <c r="NQ54" s="186"/>
      <c r="NR54" s="186"/>
      <c r="NS54" s="186"/>
      <c r="NT54" s="186"/>
      <c r="NU54" s="186"/>
      <c r="NV54" s="186"/>
      <c r="NW54" s="186"/>
      <c r="NX54" s="186"/>
      <c r="NY54" s="186"/>
      <c r="NZ54" s="186"/>
      <c r="OA54" s="186"/>
      <c r="OB54" s="126"/>
    </row>
    <row r="55" spans="1:392" ht="39.950000000000003" customHeight="1" thickBot="1" x14ac:dyDescent="0.35">
      <c r="A55" s="127"/>
      <c r="B55" s="128"/>
      <c r="C55" s="129"/>
      <c r="D55" s="130"/>
      <c r="E55" s="131"/>
      <c r="F55" s="132" t="str">
        <f t="shared" si="360"/>
        <v/>
      </c>
      <c r="G55" s="133" t="str">
        <f t="shared" ca="1" si="352"/>
        <v/>
      </c>
      <c r="H55" s="134"/>
      <c r="I55" s="135" t="str">
        <f t="shared" ca="1" si="353"/>
        <v/>
      </c>
      <c r="J55" s="136"/>
      <c r="K55" s="137"/>
      <c r="L55" s="138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1"/>
      <c r="IT55" s="141"/>
      <c r="IU55" s="141"/>
      <c r="IV55" s="141"/>
      <c r="IW55" s="141"/>
      <c r="IX55" s="141"/>
      <c r="IY55" s="141"/>
      <c r="IZ55" s="141"/>
      <c r="JA55" s="141"/>
      <c r="JB55" s="141"/>
      <c r="JC55" s="141"/>
      <c r="JD55" s="141"/>
      <c r="JE55" s="141"/>
      <c r="JF55" s="141"/>
      <c r="JG55" s="141"/>
      <c r="JH55" s="141"/>
      <c r="JI55" s="141"/>
      <c r="JJ55" s="141"/>
      <c r="JK55" s="141"/>
      <c r="JL55" s="141"/>
      <c r="JM55" s="141"/>
      <c r="JN55" s="141"/>
      <c r="JO55" s="141"/>
      <c r="JP55" s="141"/>
      <c r="JQ55" s="141"/>
      <c r="JR55" s="141"/>
      <c r="JS55" s="141"/>
      <c r="JT55" s="141"/>
      <c r="JU55" s="141"/>
      <c r="JV55" s="141"/>
      <c r="JW55" s="141"/>
      <c r="JX55" s="141"/>
      <c r="JY55" s="141"/>
      <c r="JZ55" s="141"/>
      <c r="KA55" s="141"/>
      <c r="KB55" s="141"/>
      <c r="KC55" s="141"/>
      <c r="KD55" s="141"/>
      <c r="KE55" s="141"/>
      <c r="KF55" s="141"/>
      <c r="KG55" s="141"/>
      <c r="KH55" s="141"/>
      <c r="KI55" s="141"/>
      <c r="KJ55" s="141"/>
      <c r="KK55" s="141"/>
      <c r="KL55" s="141"/>
      <c r="KM55" s="141"/>
      <c r="KN55" s="141"/>
      <c r="KO55" s="141"/>
      <c r="KP55" s="141"/>
      <c r="KQ55" s="141"/>
      <c r="KR55" s="141"/>
      <c r="KS55" s="141"/>
      <c r="KT55" s="141"/>
      <c r="KU55" s="141"/>
      <c r="KV55" s="141"/>
      <c r="KW55" s="141"/>
      <c r="KX55" s="141"/>
      <c r="KY55" s="141"/>
      <c r="KZ55" s="141"/>
      <c r="LA55" s="141"/>
      <c r="LB55" s="141"/>
      <c r="LC55" s="141"/>
      <c r="LD55" s="141"/>
      <c r="LE55" s="141"/>
      <c r="LF55" s="141"/>
      <c r="LG55" s="141"/>
      <c r="LH55" s="141"/>
      <c r="LI55" s="141"/>
      <c r="LJ55" s="141"/>
      <c r="LK55" s="141"/>
      <c r="LL55" s="141"/>
      <c r="LM55" s="141"/>
      <c r="LN55" s="141"/>
      <c r="LO55" s="141"/>
      <c r="LP55" s="141"/>
      <c r="LQ55" s="141"/>
      <c r="LR55" s="141"/>
      <c r="LS55" s="141"/>
      <c r="LT55" s="141"/>
      <c r="LU55" s="141"/>
      <c r="LV55" s="141"/>
      <c r="LW55" s="141"/>
      <c r="LX55" s="141"/>
      <c r="LY55" s="141"/>
      <c r="LZ55" s="141"/>
      <c r="MA55" s="141"/>
      <c r="MB55" s="141"/>
      <c r="MC55" s="141"/>
      <c r="MD55" s="141"/>
      <c r="ME55" s="141"/>
      <c r="MF55" s="141"/>
      <c r="MG55" s="141"/>
      <c r="MH55" s="141"/>
      <c r="MI55" s="141"/>
      <c r="MJ55" s="141"/>
      <c r="MK55" s="141"/>
      <c r="ML55" s="141"/>
      <c r="MM55" s="141"/>
      <c r="MN55" s="141"/>
      <c r="MO55" s="141"/>
      <c r="MP55" s="141"/>
      <c r="MQ55" s="141"/>
      <c r="MR55" s="141"/>
      <c r="MS55" s="141"/>
      <c r="MT55" s="141"/>
      <c r="MU55" s="141"/>
      <c r="MV55" s="141"/>
      <c r="MW55" s="141"/>
      <c r="MX55" s="141"/>
      <c r="MY55" s="141"/>
      <c r="MZ55" s="141"/>
      <c r="NA55" s="141"/>
      <c r="NB55" s="141"/>
      <c r="NC55" s="141"/>
      <c r="ND55" s="141"/>
      <c r="NE55" s="141"/>
      <c r="NF55" s="141"/>
      <c r="NG55" s="141"/>
      <c r="NH55" s="141"/>
      <c r="NI55" s="141"/>
      <c r="NJ55" s="141"/>
      <c r="NK55" s="141"/>
      <c r="NL55" s="141"/>
      <c r="NM55" s="141"/>
      <c r="NN55" s="187"/>
      <c r="NO55" s="187"/>
      <c r="NP55" s="187"/>
      <c r="NQ55" s="187"/>
      <c r="NR55" s="187"/>
      <c r="NS55" s="187"/>
      <c r="NT55" s="187"/>
      <c r="NU55" s="187"/>
      <c r="NV55" s="187"/>
      <c r="NW55" s="187"/>
      <c r="NX55" s="187"/>
      <c r="NY55" s="187"/>
      <c r="NZ55" s="187"/>
      <c r="OA55" s="187"/>
      <c r="OB55" s="142"/>
    </row>
  </sheetData>
  <mergeCells count="109">
    <mergeCell ref="NO13:OB13"/>
    <mergeCell ref="NO20:OB20"/>
    <mergeCell ref="NO21:OB21"/>
    <mergeCell ref="NO22:OB22"/>
    <mergeCell ref="J5:J6"/>
    <mergeCell ref="MX5:ND5"/>
    <mergeCell ref="NO4:OB7"/>
    <mergeCell ref="BW5:CC5"/>
    <mergeCell ref="CD5:CJ5"/>
    <mergeCell ref="CK5:CQ5"/>
    <mergeCell ref="CR5:CX5"/>
    <mergeCell ref="CY5:DE5"/>
    <mergeCell ref="DF5:DL5"/>
    <mergeCell ref="DM5:DS5"/>
    <mergeCell ref="DT5:DZ5"/>
    <mergeCell ref="EA5:EG5"/>
    <mergeCell ref="EH5:EN5"/>
    <mergeCell ref="EO5:EU5"/>
    <mergeCell ref="EV5:FB5"/>
    <mergeCell ref="FC5:FI5"/>
    <mergeCell ref="HN5:HT5"/>
    <mergeCell ref="BP5:BT5"/>
    <mergeCell ref="AU5:BA5"/>
    <mergeCell ref="BB5:BH5"/>
    <mergeCell ref="BI5:BO5"/>
    <mergeCell ref="NO9:OB9"/>
    <mergeCell ref="NO10:OB10"/>
    <mergeCell ref="NO11:OB11"/>
    <mergeCell ref="NO12:OB12"/>
    <mergeCell ref="IB5:IH5"/>
    <mergeCell ref="NP1:NR1"/>
    <mergeCell ref="NO8:OB8"/>
    <mergeCell ref="NO14:OB14"/>
    <mergeCell ref="NO15:OB15"/>
    <mergeCell ref="A3:C3"/>
    <mergeCell ref="K1:L1"/>
    <mergeCell ref="C1:D1"/>
    <mergeCell ref="C2:D2"/>
    <mergeCell ref="M1:Z1"/>
    <mergeCell ref="A5:A6"/>
    <mergeCell ref="NE5:NM5"/>
    <mergeCell ref="L4:NK4"/>
    <mergeCell ref="LO5:LU5"/>
    <mergeCell ref="LV5:MB5"/>
    <mergeCell ref="MC5:MI5"/>
    <mergeCell ref="MJ5:MP5"/>
    <mergeCell ref="MQ5:MW5"/>
    <mergeCell ref="KF5:KL5"/>
    <mergeCell ref="KM5:KS5"/>
    <mergeCell ref="KT5:KZ5"/>
    <mergeCell ref="II5:IO5"/>
    <mergeCell ref="GZ5:HF5"/>
    <mergeCell ref="HG5:HM5"/>
    <mergeCell ref="NO16:OB16"/>
    <mergeCell ref="NO17:OB17"/>
    <mergeCell ref="H4:I4"/>
    <mergeCell ref="L5:R5"/>
    <mergeCell ref="M3:AT3"/>
    <mergeCell ref="S5:Y5"/>
    <mergeCell ref="Z5:AF5"/>
    <mergeCell ref="AG5:AM5"/>
    <mergeCell ref="AN5:AT5"/>
    <mergeCell ref="FQ5:FW5"/>
    <mergeCell ref="LA5:LG5"/>
    <mergeCell ref="LH5:LN5"/>
    <mergeCell ref="IW5:JC5"/>
    <mergeCell ref="JD5:JJ5"/>
    <mergeCell ref="JK5:JQ5"/>
    <mergeCell ref="JR5:JX5"/>
    <mergeCell ref="JY5:KE5"/>
    <mergeCell ref="FX5:GD5"/>
    <mergeCell ref="GE5:GK5"/>
    <mergeCell ref="GL5:GR5"/>
    <mergeCell ref="FJ5:FP5"/>
    <mergeCell ref="IP5:IV5"/>
    <mergeCell ref="GS5:GY5"/>
    <mergeCell ref="HU5:IA5"/>
    <mergeCell ref="NN29:OA29"/>
    <mergeCell ref="NN30:OA30"/>
    <mergeCell ref="NN31:OA31"/>
    <mergeCell ref="NN32:OA32"/>
    <mergeCell ref="NN24:OA24"/>
    <mergeCell ref="NN25:OA25"/>
    <mergeCell ref="NN26:OA26"/>
    <mergeCell ref="NN27:OA27"/>
    <mergeCell ref="NO18:OB18"/>
    <mergeCell ref="NO19:OB19"/>
    <mergeCell ref="NN23:OA23"/>
    <mergeCell ref="NN28:OA28"/>
    <mergeCell ref="NN51:OA51"/>
    <mergeCell ref="NN52:OA52"/>
    <mergeCell ref="NN53:OA53"/>
    <mergeCell ref="NN54:OA54"/>
    <mergeCell ref="NN55:OA55"/>
    <mergeCell ref="NN47:OA47"/>
    <mergeCell ref="NN48:OA48"/>
    <mergeCell ref="NN49:OA49"/>
    <mergeCell ref="NN50:OA50"/>
    <mergeCell ref="NN41:OA41"/>
    <mergeCell ref="NN43:OA43"/>
    <mergeCell ref="NN44:OA44"/>
    <mergeCell ref="NN45:OA45"/>
    <mergeCell ref="NN46:OA46"/>
    <mergeCell ref="NN40:OA40"/>
    <mergeCell ref="NN33:OA33"/>
    <mergeCell ref="NN34:OA34"/>
    <mergeCell ref="NN35:OA35"/>
    <mergeCell ref="NN37:OA37"/>
    <mergeCell ref="NN39:OA39"/>
  </mergeCells>
  <phoneticPr fontId="14" type="noConversion"/>
  <conditionalFormatting sqref="I8:I55">
    <cfRule type="containsText" dxfId="89" priority="12" operator="containsText" text="Óptimo Avance">
      <formula>NOT(ISERROR(SEARCH("Óptimo Avance",I8)))</formula>
    </cfRule>
    <cfRule type="containsText" dxfId="88" priority="13" operator="containsText" text="Retrasado">
      <formula>NOT(ISERROR(SEARCH("Retrasado",I8)))</formula>
    </cfRule>
    <cfRule type="containsText" dxfId="87" priority="24" operator="containsText" text="No iniciado">
      <formula>NOT(ISERROR(SEARCH("No iniciado",I8)))</formula>
    </cfRule>
    <cfRule type="containsText" dxfId="86" priority="25" operator="containsText" text="En proceso">
      <formula>NOT(ISERROR(SEARCH("En proceso",I8)))</formula>
    </cfRule>
    <cfRule type="containsText" dxfId="85" priority="26" operator="containsText" text="Finalizado">
      <formula>NOT(ISERROR(SEARCH("Finalizado",I8)))</formula>
    </cfRule>
  </conditionalFormatting>
  <conditionalFormatting sqref="G8:H55">
    <cfRule type="dataBar" priority="28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{F5290990-9773-40C9-B9D4-D27ED08543BE}</x14:id>
        </ext>
      </extLst>
    </cfRule>
  </conditionalFormatting>
  <conditionalFormatting sqref="H8:H22">
    <cfRule type="dataBar" priority="22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{11676E3D-A53E-4D29-B3BE-DEB2C91775C0}</x14:id>
        </ext>
      </extLst>
    </cfRule>
  </conditionalFormatting>
  <conditionalFormatting sqref="L8:NM13 L23:NM105 L14:U22 W14:NM22">
    <cfRule type="expression" dxfId="84" priority="17">
      <formula>L$6=TODAY()</formula>
    </cfRule>
  </conditionalFormatting>
  <conditionalFormatting sqref="H8:H55">
    <cfRule type="dataBar" priority="19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{2C6189C8-383F-4BE4-9C8E-1488545EAAA0}</x14:id>
        </ext>
      </extLst>
    </cfRule>
  </conditionalFormatting>
  <conditionalFormatting sqref="G8:G55">
    <cfRule type="dataBar" priority="18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{5D3D0108-70DF-4953-B855-93DC73637F16}</x14:id>
        </ext>
      </extLst>
    </cfRule>
  </conditionalFormatting>
  <conditionalFormatting sqref="L7:NM7">
    <cfRule type="containsText" dxfId="83" priority="9" operator="containsText" text="dom">
      <formula>NOT(ISERROR(SEARCH("dom",L7)))</formula>
    </cfRule>
    <cfRule type="containsText" dxfId="82" priority="10" operator="containsText" text="sáb">
      <formula>NOT(ISERROR(SEARCH("sáb",L7)))</formula>
    </cfRule>
  </conditionalFormatting>
  <conditionalFormatting sqref="L8:NM13 L23:NM105 L14:U22 W14:NM22">
    <cfRule type="expression" dxfId="81" priority="20">
      <formula>AND(L$6&gt;=$D8,L$6&lt;=((($E8-$D8+1)*$H8)+$D8-1))</formula>
    </cfRule>
    <cfRule type="expression" dxfId="80" priority="21">
      <formula>AND(L$6&gt;=$D8,L$6&lt;=$E8)</formula>
    </cfRule>
  </conditionalFormatting>
  <conditionalFormatting sqref="AN23:NJ105">
    <cfRule type="expression" dxfId="79" priority="44">
      <formula>AO$6=TODAY()</formula>
    </cfRule>
  </conditionalFormatting>
  <conditionalFormatting sqref="AN23:NJ55">
    <cfRule type="expression" dxfId="78" priority="102">
      <formula>AND(AO$6&gt;=$B23,AO$6&lt;=((($D23-$B23+1)*$G23)+$B23-1))</formula>
    </cfRule>
    <cfRule type="expression" dxfId="77" priority="103">
      <formula>AND(AO$6&gt;=$B23,AO$6&lt;=$D23)</formula>
    </cfRule>
  </conditionalFormatting>
  <conditionalFormatting sqref="NM56:NM105">
    <cfRule type="expression" dxfId="76" priority="113">
      <formula>NO$6=TODAY()</formula>
    </cfRule>
  </conditionalFormatting>
  <conditionalFormatting sqref="NK56:NL105 NK23:NM55">
    <cfRule type="expression" dxfId="75" priority="118">
      <formula>NN$6=TODAY()</formula>
    </cfRule>
  </conditionalFormatting>
  <conditionalFormatting sqref="NK23:NM55">
    <cfRule type="expression" dxfId="74" priority="120">
      <formula>AND(NN$6&gt;=$B23,NN$6&lt;=((($D23-$B23+1)*$G23)+$B23-1))</formula>
    </cfRule>
    <cfRule type="expression" dxfId="73" priority="121">
      <formula>AND(NN$6&gt;=$B23,NN$6&lt;=$D23)</formula>
    </cfRule>
  </conditionalFormatting>
  <dataValidations count="2">
    <dataValidation type="list" allowBlank="1" showInputMessage="1" showErrorMessage="1" sqref="K8:K55" xr:uid="{265843AC-F17E-4E45-B868-DD1AF8D25935}">
      <mc:AlternateContent xmlns:x12ac="http://schemas.microsoft.com/office/spreadsheetml/2011/1/ac" xmlns:mc="http://schemas.openxmlformats.org/markup-compatibility/2006">
        <mc:Choice Requires="x12ac">
          <x12ac:list>FINANCIEROS, TECNOLOGICOS,HUMANOS,"FINANCIEROS,TECNOLOGICOS,HUMANOS","FINANCIEROS, TECNOLOGICOS","FINANCIEROS, HUMANOS","TECNOLOGICOS, HUMANOS",</x12ac:list>
        </mc:Choice>
        <mc:Fallback>
          <formula1>"FINANCIEROS, TECNOLOGICOS,HUMANOS,FINANCIEROS,TECNOLOGICOS,HUMANOS,FINANCIEROS, TECNOLOGICOS,FINANCIEROS, HUMANOS,TECNOLOGICOS, HUMANOS,"</formula1>
        </mc:Fallback>
      </mc:AlternateContent>
    </dataValidation>
    <dataValidation type="list" allowBlank="1" showInputMessage="1" showErrorMessage="1" sqref="D3" xr:uid="{67FB1429-E009-4A5E-8B07-708A2E98A78A}">
      <formula1>"2023, 2024, 2025, 2026, 2027,2028,"</formula1>
    </dataValidation>
  </dataValidations>
  <pageMargins left="0.23622047244094491" right="3.937007874015748E-2" top="0.15748031496062992" bottom="0.15748031496062992" header="0" footer="0"/>
  <pageSetup paperSize="9" scale="43" orientation="landscape" horizont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290990-9773-40C9-B9D4-D27ED08543B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G8:H55</xm:sqref>
        </x14:conditionalFormatting>
        <x14:conditionalFormatting xmlns:xm="http://schemas.microsoft.com/office/excel/2006/main">
          <x14:cfRule type="dataBar" id="{11676E3D-A53E-4D29-B3BE-DEB2C91775C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H8:H22</xm:sqref>
        </x14:conditionalFormatting>
        <x14:conditionalFormatting xmlns:xm="http://schemas.microsoft.com/office/excel/2006/main">
          <x14:cfRule type="dataBar" id="{2C6189C8-383F-4BE4-9C8E-1488545EAA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H8:H55</xm:sqref>
        </x14:conditionalFormatting>
        <x14:conditionalFormatting xmlns:xm="http://schemas.microsoft.com/office/excel/2006/main">
          <x14:cfRule type="dataBar" id="{5D3D0108-70DF-4953-B855-93DC73637F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G8:G55</xm:sqref>
        </x14:conditionalFormatting>
        <x14:conditionalFormatting xmlns:xm="http://schemas.microsoft.com/office/excel/2006/main">
          <x14:cfRule type="expression" priority="8" id="{D98004EE-742D-4EBE-983E-76A3C6F7F0CC}">
            <xm:f>IF(NETWORKDAYS($L6,$L6,'Festivos 2023'!$A$3:$A$20),"",$L6=NOT(NETWORKDAYS($L6,$L6,'Festivos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L53:NM105 L8:NM13 L23:NM50</xm:sqref>
        </x14:conditionalFormatting>
        <x14:conditionalFormatting xmlns:xm="http://schemas.microsoft.com/office/excel/2006/main">
          <x14:cfRule type="expression" priority="7" id="{46E190C1-A9DC-4B1C-98AC-43B0DBE1EF6E}">
            <xm:f>IF(NETWORKDAYS($L6,$L6,'Festivos 2023'!$A$3:$A$20),"",$L6=NOT(NETWORKDAYS($L6,$L6,'Festivos 2023'!$A$3:$A$20)))</xm:f>
            <x14:dxf>
              <fill>
                <patternFill>
                  <bgColor rgb="FFFF0000"/>
                </patternFill>
              </fill>
            </x14:dxf>
          </x14:cfRule>
          <xm:sqref>L7:NM7</xm:sqref>
        </x14:conditionalFormatting>
        <x14:conditionalFormatting xmlns:xm="http://schemas.microsoft.com/office/excel/2006/main">
          <x14:cfRule type="expression" priority="6" id="{B5162221-0AE6-4D44-BB86-D5A8C31C1763}">
            <xm:f>IF(L$6=NOT(NETWORKDAYS(L$6,L$6,'Festivos 2023'!$A$3:$A$20)),"",NETWORKDAYS(L$6,L$6,'Festivos 2023'!$A$3:$A$20))</xm:f>
            <x14:dxf>
              <fill>
                <patternFill>
                  <bgColor theme="8" tint="0.39994506668294322"/>
                </patternFill>
              </fill>
            </x14:dxf>
          </x14:cfRule>
          <xm:sqref>L6:NM6</xm:sqref>
        </x14:conditionalFormatting>
        <x14:conditionalFormatting xmlns:xm="http://schemas.microsoft.com/office/excel/2006/main">
          <x14:cfRule type="expression" priority="53" id="{D98004EE-742D-4EBE-983E-76A3C6F7F0CC}">
            <xm:f>IF(NETWORKDAYS($J21,$J21,'Festivos 2023'!$A$3:$A$20),"",$J21=NOT(NETWORKDAYS($J21,$J21,'Festivos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AN23:NM50 AN53:NM55</xm:sqref>
        </x14:conditionalFormatting>
        <x14:conditionalFormatting xmlns:xm="http://schemas.microsoft.com/office/excel/2006/main">
          <x14:cfRule type="expression" priority="95" id="{D98004EE-742D-4EBE-983E-76A3C6F7F0CC}">
            <xm:f>IF(NETWORKDAYS($L50,$L50,'Festivos 2023'!$A$3:$A$20),"",$L50=NOT(NETWORKDAYS($L50,$L50,'Festivos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L51:NM51</xm:sqref>
        </x14:conditionalFormatting>
        <x14:conditionalFormatting xmlns:xm="http://schemas.microsoft.com/office/excel/2006/main">
          <x14:cfRule type="expression" priority="97" id="{D98004EE-742D-4EBE-983E-76A3C6F7F0CC}">
            <xm:f>IF(NETWORKDAYS(#REF!,#REF!,'Festivos 2023'!$A$3:$A$20),"",#REF!=NOT(NETWORKDAYS(#REF!,#REF!,'Festivos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L52:NM52</xm:sqref>
        </x14:conditionalFormatting>
        <x14:conditionalFormatting xmlns:xm="http://schemas.microsoft.com/office/excel/2006/main">
          <x14:cfRule type="expression" priority="99" id="{D98004EE-742D-4EBE-983E-76A3C6F7F0CC}">
            <xm:f>IF(NETWORKDAYS($J50,$J50,'Festivos 2023'!$A$3:$A$20),"",$J50=NOT(NETWORKDAYS($J50,$J50,'Festivos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AN51:NM51</xm:sqref>
        </x14:conditionalFormatting>
        <x14:conditionalFormatting xmlns:xm="http://schemas.microsoft.com/office/excel/2006/main">
          <x14:cfRule type="expression" priority="101" id="{D98004EE-742D-4EBE-983E-76A3C6F7F0CC}">
            <xm:f>IF(NETWORKDAYS(#REF!,#REF!,'Festivos 2023'!$A$3:$A$20),"",#REF!=NOT(NETWORKDAYS(#REF!,#REF!,'Festivos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AN52:NM52</xm:sqref>
        </x14:conditionalFormatting>
        <x14:conditionalFormatting xmlns:xm="http://schemas.microsoft.com/office/excel/2006/main">
          <x14:cfRule type="expression" priority="122" id="{D98004EE-742D-4EBE-983E-76A3C6F7F0CC}">
            <xm:f>IF(NETWORKDAYS($L7,$L7,'Festivos 2023'!$A$3:$A$20),"",$L7=NOT(NETWORKDAYS($L7,$L7,'Festivos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W14:NM15 L14:U15</xm:sqref>
        </x14:conditionalFormatting>
        <x14:conditionalFormatting xmlns:xm="http://schemas.microsoft.com/office/excel/2006/main">
          <x14:cfRule type="expression" priority="5" id="{BC645371-EE0A-4905-9DB3-9371BE10936B}">
            <xm:f>IF(NETWORKDAYS($L9,$L9,'Festivos 2023'!$A$3:$A$20),"",$L9=NOT(NETWORKDAYS($L9,$L9,'Festivos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W16:NM16 L16:U16</xm:sqref>
        </x14:conditionalFormatting>
        <x14:conditionalFormatting xmlns:xm="http://schemas.microsoft.com/office/excel/2006/main">
          <x14:cfRule type="expression" priority="4" id="{99691557-12D0-4A1F-A147-0D963EBDE5FE}">
            <xm:f>IF(NETWORKDAYS($L10,$L10,'Festivos 2023'!$A$3:$A$20),"",$L10=NOT(NETWORKDAYS($L10,$L10,'Festivos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W17:NM17 L17:U17</xm:sqref>
        </x14:conditionalFormatting>
        <x14:conditionalFormatting xmlns:xm="http://schemas.microsoft.com/office/excel/2006/main">
          <x14:cfRule type="expression" priority="3" id="{4F826358-5A32-427B-86FA-D57817468FB4}">
            <xm:f>IF(NETWORKDAYS($L11,$L11,'Festivos 2023'!$A$3:$A$20),"",$L11=NOT(NETWORKDAYS($L11,$L11,'Festivos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W18:NM18 L18:U18</xm:sqref>
        </x14:conditionalFormatting>
        <x14:conditionalFormatting xmlns:xm="http://schemas.microsoft.com/office/excel/2006/main">
          <x14:cfRule type="expression" priority="1" id="{E425F295-8220-4F3F-9790-068FF3C031FB}">
            <xm:f>IF(NETWORKDAYS($L12,$L12,'Festivos 2023'!$A$3:$A$20),"",$L12=NOT(NETWORKDAYS($L12,$L12,'Festivos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W19:NM22 L19:U22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7F71-C450-44D1-AEF6-65AAC40BE356}">
  <sheetPr codeName="Hoja13"/>
  <dimension ref="A1:C21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13.28515625" bestFit="1" customWidth="1"/>
    <col min="2" max="2" width="8.7109375" bestFit="1" customWidth="1"/>
    <col min="3" max="3" width="32.42578125" customWidth="1"/>
  </cols>
  <sheetData>
    <row r="1" spans="1:3" ht="6.75" customHeight="1" x14ac:dyDescent="0.25"/>
    <row r="2" spans="1:3" ht="32.25" customHeight="1" thickBot="1" x14ac:dyDescent="0.3">
      <c r="A2" s="210" t="s">
        <v>15</v>
      </c>
      <c r="B2" s="210"/>
      <c r="C2" s="210"/>
    </row>
    <row r="3" spans="1:3" s="73" customFormat="1" ht="15" customHeight="1" thickBot="1" x14ac:dyDescent="0.25">
      <c r="A3" s="71">
        <v>44927</v>
      </c>
      <c r="B3" s="72" t="s">
        <v>16</v>
      </c>
      <c r="C3" s="72" t="s">
        <v>17</v>
      </c>
    </row>
    <row r="4" spans="1:3" s="73" customFormat="1" ht="15" customHeight="1" thickBot="1" x14ac:dyDescent="0.25">
      <c r="A4" s="71">
        <v>44935</v>
      </c>
      <c r="B4" s="72" t="s">
        <v>18</v>
      </c>
      <c r="C4" s="72" t="s">
        <v>19</v>
      </c>
    </row>
    <row r="5" spans="1:3" s="73" customFormat="1" ht="15" customHeight="1" thickBot="1" x14ac:dyDescent="0.25">
      <c r="A5" s="71">
        <v>45005</v>
      </c>
      <c r="B5" s="72" t="s">
        <v>18</v>
      </c>
      <c r="C5" s="74" t="s">
        <v>20</v>
      </c>
    </row>
    <row r="6" spans="1:3" s="73" customFormat="1" ht="15" customHeight="1" thickBot="1" x14ac:dyDescent="0.25">
      <c r="A6" s="71">
        <v>45022</v>
      </c>
      <c r="B6" s="72" t="s">
        <v>21</v>
      </c>
      <c r="C6" s="74" t="s">
        <v>22</v>
      </c>
    </row>
    <row r="7" spans="1:3" s="73" customFormat="1" ht="15" customHeight="1" thickBot="1" x14ac:dyDescent="0.25">
      <c r="A7" s="71">
        <v>45023</v>
      </c>
      <c r="B7" s="72" t="s">
        <v>23</v>
      </c>
      <c r="C7" s="74" t="s">
        <v>24</v>
      </c>
    </row>
    <row r="8" spans="1:3" s="73" customFormat="1" ht="15" customHeight="1" thickBot="1" x14ac:dyDescent="0.25">
      <c r="A8" s="71">
        <v>45047</v>
      </c>
      <c r="B8" s="72" t="s">
        <v>18</v>
      </c>
      <c r="C8" s="74" t="s">
        <v>25</v>
      </c>
    </row>
    <row r="9" spans="1:3" s="73" customFormat="1" ht="15" customHeight="1" thickBot="1" x14ac:dyDescent="0.25">
      <c r="A9" s="71">
        <v>45068</v>
      </c>
      <c r="B9" s="72" t="s">
        <v>18</v>
      </c>
      <c r="C9" s="72" t="s">
        <v>26</v>
      </c>
    </row>
    <row r="10" spans="1:3" s="73" customFormat="1" ht="15" customHeight="1" thickBot="1" x14ac:dyDescent="0.25">
      <c r="A10" s="71">
        <v>45089</v>
      </c>
      <c r="B10" s="72" t="s">
        <v>18</v>
      </c>
      <c r="C10" s="74" t="s">
        <v>27</v>
      </c>
    </row>
    <row r="11" spans="1:3" s="73" customFormat="1" ht="15" customHeight="1" thickBot="1" x14ac:dyDescent="0.25">
      <c r="A11" s="71">
        <v>45096</v>
      </c>
      <c r="B11" s="72" t="s">
        <v>18</v>
      </c>
      <c r="C11" s="74" t="s">
        <v>28</v>
      </c>
    </row>
    <row r="12" spans="1:3" s="73" customFormat="1" ht="15" customHeight="1" thickBot="1" x14ac:dyDescent="0.25">
      <c r="A12" s="71">
        <v>45110</v>
      </c>
      <c r="B12" s="72" t="s">
        <v>18</v>
      </c>
      <c r="C12" s="72" t="s">
        <v>29</v>
      </c>
    </row>
    <row r="13" spans="1:3" s="73" customFormat="1" ht="15" customHeight="1" thickBot="1" x14ac:dyDescent="0.25">
      <c r="A13" s="71">
        <v>45127</v>
      </c>
      <c r="B13" s="72" t="s">
        <v>21</v>
      </c>
      <c r="C13" s="74" t="s">
        <v>30</v>
      </c>
    </row>
    <row r="14" spans="1:3" s="73" customFormat="1" ht="15" customHeight="1" thickBot="1" x14ac:dyDescent="0.25">
      <c r="A14" s="71">
        <v>45145</v>
      </c>
      <c r="B14" s="72" t="s">
        <v>18</v>
      </c>
      <c r="C14" s="74" t="s">
        <v>31</v>
      </c>
    </row>
    <row r="15" spans="1:3" s="73" customFormat="1" ht="15" customHeight="1" thickBot="1" x14ac:dyDescent="0.25">
      <c r="A15" s="71">
        <v>45159</v>
      </c>
      <c r="B15" s="72" t="s">
        <v>18</v>
      </c>
      <c r="C15" s="74" t="s">
        <v>32</v>
      </c>
    </row>
    <row r="16" spans="1:3" s="73" customFormat="1" ht="15" customHeight="1" thickBot="1" x14ac:dyDescent="0.25">
      <c r="A16" s="71">
        <v>45215</v>
      </c>
      <c r="B16" s="72" t="s">
        <v>18</v>
      </c>
      <c r="C16" s="72" t="s">
        <v>33</v>
      </c>
    </row>
    <row r="17" spans="1:3" s="73" customFormat="1" ht="15" customHeight="1" thickBot="1" x14ac:dyDescent="0.25">
      <c r="A17" s="71">
        <v>45236</v>
      </c>
      <c r="B17" s="72" t="s">
        <v>18</v>
      </c>
      <c r="C17" s="72" t="s">
        <v>34</v>
      </c>
    </row>
    <row r="18" spans="1:3" s="73" customFormat="1" ht="15" customHeight="1" thickBot="1" x14ac:dyDescent="0.25">
      <c r="A18" s="71">
        <v>45243</v>
      </c>
      <c r="B18" s="72" t="s">
        <v>18</v>
      </c>
      <c r="C18" s="74" t="s">
        <v>35</v>
      </c>
    </row>
    <row r="19" spans="1:3" s="73" customFormat="1" ht="15" customHeight="1" thickBot="1" x14ac:dyDescent="0.25">
      <c r="A19" s="71">
        <v>45268</v>
      </c>
      <c r="B19" s="72" t="s">
        <v>23</v>
      </c>
      <c r="C19" s="72" t="s">
        <v>36</v>
      </c>
    </row>
    <row r="20" spans="1:3" s="73" customFormat="1" ht="15" customHeight="1" x14ac:dyDescent="0.2">
      <c r="A20" s="71">
        <v>45285</v>
      </c>
      <c r="B20" s="72" t="s">
        <v>18</v>
      </c>
      <c r="C20" s="74" t="s">
        <v>37</v>
      </c>
    </row>
    <row r="21" spans="1:3" s="73" customFormat="1" ht="15" customHeight="1" x14ac:dyDescent="0.2"/>
  </sheetData>
  <mergeCells count="1">
    <mergeCell ref="A2:C2"/>
  </mergeCells>
  <hyperlinks>
    <hyperlink ref="C5" r:id="rId1" display="https://publicholidays.co/es/st-josephs-day/" xr:uid="{1AD07D4E-6364-4A77-9B2C-36B55A9F7D50}"/>
    <hyperlink ref="C6" r:id="rId2" display="https://publicholidays.co/es/easter/" xr:uid="{A2058D36-3618-4468-90B6-A19301BD437A}"/>
    <hyperlink ref="C7" r:id="rId3" display="https://publicholidays.co/es/easter/" xr:uid="{EBFDE23C-D01E-47D5-99CE-9B6FAD084CDB}"/>
    <hyperlink ref="C8" r:id="rId4" display="https://publicholidays.co/es/labour-day/" xr:uid="{C1011575-C9FB-48BE-AA21-B781C04280ED}"/>
    <hyperlink ref="C10" r:id="rId5" display="https://publicholidays.co/es/corpus-christi/" xr:uid="{CBF47814-B73B-4FEF-BE62-DC8F41D733BB}"/>
    <hyperlink ref="C11" r:id="rId6" display="https://publicholidays.co/es/sacred-heart-day/" xr:uid="{34295AFD-6D40-4B94-B6B6-9F44374653E7}"/>
    <hyperlink ref="C13" r:id="rId7" display="https://publicholidays.co/es/independence-day/" xr:uid="{F1F05C40-A9FC-46DD-98CE-0030F7C07700}"/>
    <hyperlink ref="C14" r:id="rId8" display="https://publicholidays.co/es/battle-of-boyaca-day/" xr:uid="{8D96CE5C-CDF6-409A-9647-F3921C1EBF81}"/>
    <hyperlink ref="C15" r:id="rId9" display="https://publicholidays.co/es/assumption-day/" xr:uid="{FC9938AE-5855-4B1B-BF1A-81576441C081}"/>
    <hyperlink ref="C18" r:id="rId10" display="https://publicholidays.co/es/independence-of-cartagena/" xr:uid="{A8A37B22-0B5C-41BC-9137-5766C80761B9}"/>
    <hyperlink ref="C20" r:id="rId11" display="https://publicholidays.co/es/christmas/" xr:uid="{6E4B68F3-3886-4F38-A43A-6E0429E9B5A2}"/>
  </hyperlinks>
  <pageMargins left="0.7" right="0.7" top="0.75" bottom="0.75" header="0.3" footer="0.3"/>
  <pageSetup paperSize="9" orientation="portrait" horizontalDpi="0" verticalDpi="0"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2C25-09CA-4199-9A4D-F3281F688B31}">
  <sheetPr codeName="Hoja7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45108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45108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45108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20">
        <f>AQ6</f>
        <v>45110</v>
      </c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45108</v>
      </c>
      <c r="K5" s="212"/>
      <c r="L5" s="212"/>
      <c r="M5" s="212"/>
      <c r="N5" s="212"/>
      <c r="O5" s="212"/>
      <c r="P5" s="212"/>
      <c r="Q5" s="211">
        <f t="shared" ref="Q5" si="0">Q6</f>
        <v>45115</v>
      </c>
      <c r="R5" s="212"/>
      <c r="S5" s="212"/>
      <c r="T5" s="212"/>
      <c r="U5" s="212"/>
      <c r="V5" s="212"/>
      <c r="W5" s="212"/>
      <c r="X5" s="211">
        <f t="shared" ref="X5" si="1">X6</f>
        <v>45122</v>
      </c>
      <c r="Y5" s="212"/>
      <c r="Z5" s="212"/>
      <c r="AA5" s="212"/>
      <c r="AB5" s="212"/>
      <c r="AC5" s="212"/>
      <c r="AD5" s="212"/>
      <c r="AE5" s="211">
        <f t="shared" ref="AE5" si="2">AE6</f>
        <v>45129</v>
      </c>
      <c r="AF5" s="212"/>
      <c r="AG5" s="212"/>
      <c r="AH5" s="212"/>
      <c r="AI5" s="212"/>
      <c r="AJ5" s="212"/>
      <c r="AK5" s="212"/>
      <c r="AL5" s="211">
        <f t="shared" ref="AL5" si="3">AL6</f>
        <v>45136</v>
      </c>
      <c r="AM5" s="212"/>
      <c r="AN5" s="212"/>
      <c r="AO5" s="212"/>
      <c r="AP5" s="212"/>
      <c r="AQ5" s="212"/>
      <c r="AR5" s="212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45108</v>
      </c>
      <c r="K6" s="22">
        <f>J6+1</f>
        <v>45109</v>
      </c>
      <c r="L6" s="22">
        <f t="shared" ref="L6:AN6" si="4">K6+1</f>
        <v>45110</v>
      </c>
      <c r="M6" s="22">
        <f t="shared" si="4"/>
        <v>45111</v>
      </c>
      <c r="N6" s="22">
        <f t="shared" si="4"/>
        <v>45112</v>
      </c>
      <c r="O6" s="22">
        <f t="shared" si="4"/>
        <v>45113</v>
      </c>
      <c r="P6" s="38">
        <f t="shared" si="4"/>
        <v>45114</v>
      </c>
      <c r="Q6" s="39">
        <f t="shared" si="4"/>
        <v>45115</v>
      </c>
      <c r="R6" s="22">
        <f t="shared" si="4"/>
        <v>45116</v>
      </c>
      <c r="S6" s="22">
        <f t="shared" si="4"/>
        <v>45117</v>
      </c>
      <c r="T6" s="22">
        <f t="shared" si="4"/>
        <v>45118</v>
      </c>
      <c r="U6" s="22">
        <f t="shared" si="4"/>
        <v>45119</v>
      </c>
      <c r="V6" s="22">
        <f t="shared" si="4"/>
        <v>45120</v>
      </c>
      <c r="W6" s="37">
        <f t="shared" si="4"/>
        <v>45121</v>
      </c>
      <c r="X6" s="33">
        <f t="shared" si="4"/>
        <v>45122</v>
      </c>
      <c r="Y6" s="22">
        <f t="shared" si="4"/>
        <v>45123</v>
      </c>
      <c r="Z6" s="22">
        <f t="shared" si="4"/>
        <v>45124</v>
      </c>
      <c r="AA6" s="22">
        <f t="shared" si="4"/>
        <v>45125</v>
      </c>
      <c r="AB6" s="22">
        <f t="shared" si="4"/>
        <v>45126</v>
      </c>
      <c r="AC6" s="22">
        <f t="shared" si="4"/>
        <v>45127</v>
      </c>
      <c r="AD6" s="37">
        <f t="shared" si="4"/>
        <v>45128</v>
      </c>
      <c r="AE6" s="33">
        <f t="shared" si="4"/>
        <v>45129</v>
      </c>
      <c r="AF6" s="22">
        <f t="shared" si="4"/>
        <v>45130</v>
      </c>
      <c r="AG6" s="22">
        <f t="shared" si="4"/>
        <v>45131</v>
      </c>
      <c r="AH6" s="22">
        <f t="shared" si="4"/>
        <v>45132</v>
      </c>
      <c r="AI6" s="22">
        <f t="shared" si="4"/>
        <v>45133</v>
      </c>
      <c r="AJ6" s="22">
        <f t="shared" si="4"/>
        <v>45134</v>
      </c>
      <c r="AK6" s="37">
        <f t="shared" si="4"/>
        <v>45135</v>
      </c>
      <c r="AL6" s="37">
        <f t="shared" si="4"/>
        <v>45136</v>
      </c>
      <c r="AM6" s="37">
        <f t="shared" si="4"/>
        <v>45137</v>
      </c>
      <c r="AN6" s="37">
        <f t="shared" si="4"/>
        <v>45138</v>
      </c>
      <c r="AO6" s="33">
        <v>45108</v>
      </c>
      <c r="AP6" s="33">
        <v>45109</v>
      </c>
      <c r="AQ6" s="33">
        <v>45110</v>
      </c>
      <c r="AR6" s="33">
        <v>45111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sáb</v>
      </c>
      <c r="K7" s="57" t="str">
        <f t="shared" ref="K7:AM7" si="5">(TEXT(K6,"ddd"))</f>
        <v>dom</v>
      </c>
      <c r="L7" s="57" t="str">
        <f t="shared" si="5"/>
        <v>lun</v>
      </c>
      <c r="M7" s="57" t="str">
        <f t="shared" si="5"/>
        <v>mar</v>
      </c>
      <c r="N7" s="57" t="str">
        <f t="shared" si="5"/>
        <v>mié</v>
      </c>
      <c r="O7" s="57" t="str">
        <f t="shared" si="5"/>
        <v>jue</v>
      </c>
      <c r="P7" s="58" t="str">
        <f t="shared" si="5"/>
        <v>vie</v>
      </c>
      <c r="Q7" s="59" t="str">
        <f t="shared" si="5"/>
        <v>sáb</v>
      </c>
      <c r="R7" s="57" t="str">
        <f t="shared" si="5"/>
        <v>dom</v>
      </c>
      <c r="S7" s="57" t="str">
        <f t="shared" si="5"/>
        <v>lun</v>
      </c>
      <c r="T7" s="57" t="str">
        <f t="shared" si="5"/>
        <v>mar</v>
      </c>
      <c r="U7" s="57" t="str">
        <f t="shared" si="5"/>
        <v>mié</v>
      </c>
      <c r="V7" s="57" t="str">
        <f t="shared" si="5"/>
        <v>jue</v>
      </c>
      <c r="W7" s="60" t="str">
        <f t="shared" si="5"/>
        <v>vie</v>
      </c>
      <c r="X7" s="61" t="str">
        <f t="shared" si="5"/>
        <v>sáb</v>
      </c>
      <c r="Y7" s="57" t="str">
        <f t="shared" si="5"/>
        <v>dom</v>
      </c>
      <c r="Z7" s="57" t="str">
        <f t="shared" si="5"/>
        <v>lun</v>
      </c>
      <c r="AA7" s="57" t="str">
        <f t="shared" si="5"/>
        <v>mar</v>
      </c>
      <c r="AB7" s="57" t="str">
        <f t="shared" si="5"/>
        <v>mié</v>
      </c>
      <c r="AC7" s="57" t="str">
        <f t="shared" si="5"/>
        <v>jue</v>
      </c>
      <c r="AD7" s="60" t="str">
        <f t="shared" si="5"/>
        <v>vie</v>
      </c>
      <c r="AE7" s="61" t="str">
        <f t="shared" si="5"/>
        <v>sáb</v>
      </c>
      <c r="AF7" s="57" t="str">
        <f t="shared" si="5"/>
        <v>dom</v>
      </c>
      <c r="AG7" s="57" t="str">
        <f t="shared" si="5"/>
        <v>lun</v>
      </c>
      <c r="AH7" s="57" t="str">
        <f t="shared" si="5"/>
        <v>mar</v>
      </c>
      <c r="AI7" s="57" t="str">
        <f t="shared" si="5"/>
        <v>mié</v>
      </c>
      <c r="AJ7" s="57" t="str">
        <f t="shared" si="5"/>
        <v>jue</v>
      </c>
      <c r="AK7" s="60" t="str">
        <f t="shared" si="5"/>
        <v>vie</v>
      </c>
      <c r="AL7" s="61" t="str">
        <f t="shared" si="5"/>
        <v>sáb</v>
      </c>
      <c r="AM7" s="61" t="str">
        <f t="shared" si="5"/>
        <v>dom</v>
      </c>
      <c r="AN7" s="57" t="str">
        <f>TEXT(AN6,"ddd")</f>
        <v>lun</v>
      </c>
      <c r="AO7" s="57" t="str">
        <f t="shared" ref="AO7:AR7" si="6">TEXT(AO6,"ddd")</f>
        <v>sáb</v>
      </c>
      <c r="AP7" s="57" t="str">
        <f t="shared" si="6"/>
        <v>dom</v>
      </c>
      <c r="AQ7" s="57" t="str">
        <f t="shared" si="6"/>
        <v>lun</v>
      </c>
      <c r="AR7" s="57" t="str">
        <f t="shared" si="6"/>
        <v>mar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</mergeCells>
  <conditionalFormatting sqref="H8:H68">
    <cfRule type="containsText" dxfId="59" priority="3" operator="containsText" text="Óptimo Avance">
      <formula>NOT(ISERROR(SEARCH("Óptimo Avance",H8)))</formula>
    </cfRule>
    <cfRule type="containsText" dxfId="58" priority="4" operator="containsText" text="Retrasado">
      <formula>NOT(ISERROR(SEARCH("Retrasado",H8)))</formula>
    </cfRule>
    <cfRule type="containsText" dxfId="57" priority="11" operator="containsText" text="No iniciado">
      <formula>NOT(ISERROR(SEARCH("No iniciado",H8)))</formula>
    </cfRule>
    <cfRule type="containsText" dxfId="56" priority="12" operator="containsText" text="En proceso">
      <formula>NOT(ISERROR(SEARCH("En proceso",H8)))</formula>
    </cfRule>
    <cfRule type="containsText" dxfId="5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{633A84AA-34CE-40A7-B74B-6D1D61B03C0C}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{EA0DEB43-7127-4E74-B385-C7A736BB3E02}</x14:id>
        </ext>
      </extLst>
    </cfRule>
  </conditionalFormatting>
  <conditionalFormatting sqref="J8:AR68">
    <cfRule type="expression" dxfId="54" priority="5">
      <formula>J$6=TODAY()</formula>
    </cfRule>
    <cfRule type="expression" dxfId="53" priority="8">
      <formula>AND(J$6&gt;=$C8,J$6&lt;=((($D8-$C8+1)*$G8)+$C8-1))</formula>
    </cfRule>
    <cfRule type="expression" dxfId="5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{C24D7E5A-6EA9-4F5F-AB89-157B2035F999}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{E201E9D3-0B91-4227-A9AC-E5961412DDFA}</x14:id>
        </ext>
      </extLst>
    </cfRule>
  </conditionalFormatting>
  <conditionalFormatting sqref="J7:AR7">
    <cfRule type="containsText" dxfId="51" priority="1" operator="containsText" text="dom">
      <formula>NOT(ISERROR(SEARCH("dom",J7)))</formula>
    </cfRule>
    <cfRule type="containsText" dxfId="5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3A84AA-34CE-40A7-B74B-6D1D61B03C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EA0DEB43-7127-4E74-B385-C7A736BB3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C24D7E5A-6EA9-4F5F-AB89-157B2035F9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E201E9D3-0B91-4227-A9AC-E5961412DD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63278-C7F7-4848-AE6A-F122F2B98B71}">
  <sheetPr codeName="Hoja8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45139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45139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45139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20">
        <f>AQ6</f>
        <v>45172</v>
      </c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45139</v>
      </c>
      <c r="K5" s="212"/>
      <c r="L5" s="212"/>
      <c r="M5" s="212"/>
      <c r="N5" s="212"/>
      <c r="O5" s="212"/>
      <c r="P5" s="212"/>
      <c r="Q5" s="211">
        <f t="shared" ref="Q5" si="0">Q6</f>
        <v>45146</v>
      </c>
      <c r="R5" s="212"/>
      <c r="S5" s="212"/>
      <c r="T5" s="212"/>
      <c r="U5" s="212"/>
      <c r="V5" s="212"/>
      <c r="W5" s="212"/>
      <c r="X5" s="211">
        <f t="shared" ref="X5" si="1">X6</f>
        <v>45153</v>
      </c>
      <c r="Y5" s="212"/>
      <c r="Z5" s="212"/>
      <c r="AA5" s="212"/>
      <c r="AB5" s="212"/>
      <c r="AC5" s="212"/>
      <c r="AD5" s="212"/>
      <c r="AE5" s="211">
        <f t="shared" ref="AE5" si="2">AE6</f>
        <v>45160</v>
      </c>
      <c r="AF5" s="212"/>
      <c r="AG5" s="212"/>
      <c r="AH5" s="212"/>
      <c r="AI5" s="212"/>
      <c r="AJ5" s="212"/>
      <c r="AK5" s="212"/>
      <c r="AL5" s="211">
        <f t="shared" ref="AL5" si="3">AL6</f>
        <v>45167</v>
      </c>
      <c r="AM5" s="212"/>
      <c r="AN5" s="212"/>
      <c r="AO5" s="212"/>
      <c r="AP5" s="212"/>
      <c r="AQ5" s="212"/>
      <c r="AR5" s="212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45139</v>
      </c>
      <c r="K6" s="22">
        <f>J6+1</f>
        <v>45140</v>
      </c>
      <c r="L6" s="22">
        <f t="shared" ref="L6:AN6" si="4">K6+1</f>
        <v>45141</v>
      </c>
      <c r="M6" s="22">
        <f t="shared" si="4"/>
        <v>45142</v>
      </c>
      <c r="N6" s="22">
        <f t="shared" si="4"/>
        <v>45143</v>
      </c>
      <c r="O6" s="22">
        <f t="shared" si="4"/>
        <v>45144</v>
      </c>
      <c r="P6" s="38">
        <f t="shared" si="4"/>
        <v>45145</v>
      </c>
      <c r="Q6" s="39">
        <f t="shared" si="4"/>
        <v>45146</v>
      </c>
      <c r="R6" s="22">
        <f t="shared" si="4"/>
        <v>45147</v>
      </c>
      <c r="S6" s="22">
        <f t="shared" si="4"/>
        <v>45148</v>
      </c>
      <c r="T6" s="22">
        <f t="shared" si="4"/>
        <v>45149</v>
      </c>
      <c r="U6" s="22">
        <f t="shared" si="4"/>
        <v>45150</v>
      </c>
      <c r="V6" s="22">
        <f t="shared" si="4"/>
        <v>45151</v>
      </c>
      <c r="W6" s="37">
        <f t="shared" si="4"/>
        <v>45152</v>
      </c>
      <c r="X6" s="33">
        <f t="shared" si="4"/>
        <v>45153</v>
      </c>
      <c r="Y6" s="22">
        <f t="shared" si="4"/>
        <v>45154</v>
      </c>
      <c r="Z6" s="22">
        <f t="shared" si="4"/>
        <v>45155</v>
      </c>
      <c r="AA6" s="22">
        <f t="shared" si="4"/>
        <v>45156</v>
      </c>
      <c r="AB6" s="22">
        <f t="shared" si="4"/>
        <v>45157</v>
      </c>
      <c r="AC6" s="22">
        <f t="shared" si="4"/>
        <v>45158</v>
      </c>
      <c r="AD6" s="37">
        <f t="shared" si="4"/>
        <v>45159</v>
      </c>
      <c r="AE6" s="33">
        <f t="shared" si="4"/>
        <v>45160</v>
      </c>
      <c r="AF6" s="22">
        <f t="shared" si="4"/>
        <v>45161</v>
      </c>
      <c r="AG6" s="22">
        <f t="shared" si="4"/>
        <v>45162</v>
      </c>
      <c r="AH6" s="22">
        <f t="shared" si="4"/>
        <v>45163</v>
      </c>
      <c r="AI6" s="22">
        <f t="shared" si="4"/>
        <v>45164</v>
      </c>
      <c r="AJ6" s="22">
        <f t="shared" si="4"/>
        <v>45165</v>
      </c>
      <c r="AK6" s="37">
        <f t="shared" si="4"/>
        <v>45166</v>
      </c>
      <c r="AL6" s="37">
        <f t="shared" si="4"/>
        <v>45167</v>
      </c>
      <c r="AM6" s="37">
        <f t="shared" si="4"/>
        <v>45168</v>
      </c>
      <c r="AN6" s="37">
        <f t="shared" si="4"/>
        <v>45169</v>
      </c>
      <c r="AO6" s="33">
        <v>45170</v>
      </c>
      <c r="AP6" s="33">
        <v>45171</v>
      </c>
      <c r="AQ6" s="33">
        <v>45172</v>
      </c>
      <c r="AR6" s="33">
        <v>45173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mar</v>
      </c>
      <c r="K7" s="57" t="str">
        <f t="shared" ref="K7:AM7" si="5">(TEXT(K6,"ddd"))</f>
        <v>mié</v>
      </c>
      <c r="L7" s="57" t="str">
        <f t="shared" si="5"/>
        <v>jue</v>
      </c>
      <c r="M7" s="57" t="str">
        <f t="shared" si="5"/>
        <v>vie</v>
      </c>
      <c r="N7" s="57" t="str">
        <f t="shared" si="5"/>
        <v>sáb</v>
      </c>
      <c r="O7" s="57" t="str">
        <f t="shared" si="5"/>
        <v>dom</v>
      </c>
      <c r="P7" s="58" t="str">
        <f t="shared" si="5"/>
        <v>lun</v>
      </c>
      <c r="Q7" s="59" t="str">
        <f t="shared" si="5"/>
        <v>mar</v>
      </c>
      <c r="R7" s="57" t="str">
        <f t="shared" si="5"/>
        <v>mié</v>
      </c>
      <c r="S7" s="57" t="str">
        <f t="shared" si="5"/>
        <v>jue</v>
      </c>
      <c r="T7" s="57" t="str">
        <f t="shared" si="5"/>
        <v>vie</v>
      </c>
      <c r="U7" s="57" t="str">
        <f t="shared" si="5"/>
        <v>sáb</v>
      </c>
      <c r="V7" s="57" t="str">
        <f t="shared" si="5"/>
        <v>dom</v>
      </c>
      <c r="W7" s="60" t="str">
        <f t="shared" si="5"/>
        <v>lun</v>
      </c>
      <c r="X7" s="61" t="str">
        <f t="shared" si="5"/>
        <v>mar</v>
      </c>
      <c r="Y7" s="57" t="str">
        <f t="shared" si="5"/>
        <v>mié</v>
      </c>
      <c r="Z7" s="57" t="str">
        <f t="shared" si="5"/>
        <v>jue</v>
      </c>
      <c r="AA7" s="57" t="str">
        <f t="shared" si="5"/>
        <v>vie</v>
      </c>
      <c r="AB7" s="57" t="str">
        <f t="shared" si="5"/>
        <v>sáb</v>
      </c>
      <c r="AC7" s="57" t="str">
        <f t="shared" si="5"/>
        <v>dom</v>
      </c>
      <c r="AD7" s="60" t="str">
        <f t="shared" si="5"/>
        <v>lun</v>
      </c>
      <c r="AE7" s="61" t="str">
        <f t="shared" si="5"/>
        <v>mar</v>
      </c>
      <c r="AF7" s="57" t="str">
        <f t="shared" si="5"/>
        <v>mié</v>
      </c>
      <c r="AG7" s="57" t="str">
        <f t="shared" si="5"/>
        <v>jue</v>
      </c>
      <c r="AH7" s="57" t="str">
        <f t="shared" si="5"/>
        <v>vie</v>
      </c>
      <c r="AI7" s="57" t="str">
        <f t="shared" si="5"/>
        <v>sáb</v>
      </c>
      <c r="AJ7" s="57" t="str">
        <f t="shared" si="5"/>
        <v>dom</v>
      </c>
      <c r="AK7" s="60" t="str">
        <f t="shared" si="5"/>
        <v>lun</v>
      </c>
      <c r="AL7" s="61" t="str">
        <f t="shared" si="5"/>
        <v>mar</v>
      </c>
      <c r="AM7" s="61" t="str">
        <f t="shared" si="5"/>
        <v>mié</v>
      </c>
      <c r="AN7" s="57" t="str">
        <f>TEXT(AN6,"ddd")</f>
        <v>jue</v>
      </c>
      <c r="AO7" s="57" t="str">
        <f>TEXT(AO6,"ddd")</f>
        <v>vie</v>
      </c>
      <c r="AP7" s="57" t="str">
        <f t="shared" ref="AP7:AR7" si="6">TEXT(AP6,"ddd")</f>
        <v>sáb</v>
      </c>
      <c r="AQ7" s="57" t="str">
        <f t="shared" si="6"/>
        <v>dom</v>
      </c>
      <c r="AR7" s="57" t="str">
        <f t="shared" si="6"/>
        <v>lun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O4:AR4"/>
    <mergeCell ref="AE5:AK5"/>
    <mergeCell ref="AL5:AR5"/>
    <mergeCell ref="A70:AR70"/>
    <mergeCell ref="A71:AR83"/>
    <mergeCell ref="A5:A7"/>
    <mergeCell ref="B5:B7"/>
    <mergeCell ref="I5:I7"/>
    <mergeCell ref="J5:P5"/>
    <mergeCell ref="Q5:W5"/>
    <mergeCell ref="X5:AD5"/>
  </mergeCells>
  <conditionalFormatting sqref="H8:H68">
    <cfRule type="containsText" dxfId="49" priority="3" operator="containsText" text="Óptimo Avance">
      <formula>NOT(ISERROR(SEARCH("Óptimo Avance",H8)))</formula>
    </cfRule>
    <cfRule type="containsText" dxfId="48" priority="4" operator="containsText" text="Retrasado">
      <formula>NOT(ISERROR(SEARCH("Retrasado",H8)))</formula>
    </cfRule>
    <cfRule type="containsText" dxfId="47" priority="11" operator="containsText" text="No iniciado">
      <formula>NOT(ISERROR(SEARCH("No iniciado",H8)))</formula>
    </cfRule>
    <cfRule type="containsText" dxfId="46" priority="12" operator="containsText" text="En proceso">
      <formula>NOT(ISERROR(SEARCH("En proceso",H8)))</formula>
    </cfRule>
    <cfRule type="containsText" dxfId="4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{12451A25-84CD-4EBB-90B5-13072DE4A064}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{79460559-D0E6-4F96-9ED0-615C1E54994C}</x14:id>
        </ext>
      </extLst>
    </cfRule>
  </conditionalFormatting>
  <conditionalFormatting sqref="J8:AR68">
    <cfRule type="expression" dxfId="44" priority="5">
      <formula>J$6=TODAY()</formula>
    </cfRule>
    <cfRule type="expression" dxfId="43" priority="8">
      <formula>AND(J$6&gt;=$C8,J$6&lt;=((($D8-$C8+1)*$G8)+$C8-1))</formula>
    </cfRule>
    <cfRule type="expression" dxfId="4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{C70EE5BB-AFE1-43A8-B85E-8DFE4B92BD69}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{3AAC2306-8BB6-4874-BAD0-8DC67E2317ED}</x14:id>
        </ext>
      </extLst>
    </cfRule>
  </conditionalFormatting>
  <conditionalFormatting sqref="J7:AR7">
    <cfRule type="containsText" dxfId="41" priority="1" operator="containsText" text="dom">
      <formula>NOT(ISERROR(SEARCH("dom",J7)))</formula>
    </cfRule>
    <cfRule type="containsText" dxfId="4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451A25-84CD-4EBB-90B5-13072DE4A06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79460559-D0E6-4F96-9ED0-615C1E54994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C70EE5BB-AFE1-43A8-B85E-8DFE4B92BD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3AAC2306-8BB6-4874-BAD0-8DC67E2317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0C67-578B-4E9C-8F34-59BE0924DC15}">
  <sheetPr codeName="Hoja9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45170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45170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45170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220">
        <f>AQ6</f>
        <v>45203</v>
      </c>
      <c r="AO4" s="221"/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45170</v>
      </c>
      <c r="K5" s="212"/>
      <c r="L5" s="212"/>
      <c r="M5" s="212"/>
      <c r="N5" s="212"/>
      <c r="O5" s="212"/>
      <c r="P5" s="212"/>
      <c r="Q5" s="211">
        <f t="shared" ref="Q5" si="0">Q6</f>
        <v>45177</v>
      </c>
      <c r="R5" s="212"/>
      <c r="S5" s="212"/>
      <c r="T5" s="212"/>
      <c r="U5" s="212"/>
      <c r="V5" s="212"/>
      <c r="W5" s="212"/>
      <c r="X5" s="211">
        <f t="shared" ref="X5" si="1">X6</f>
        <v>45184</v>
      </c>
      <c r="Y5" s="212"/>
      <c r="Z5" s="212"/>
      <c r="AA5" s="212"/>
      <c r="AB5" s="212"/>
      <c r="AC5" s="212"/>
      <c r="AD5" s="212"/>
      <c r="AE5" s="211">
        <f t="shared" ref="AE5" si="2">AE6</f>
        <v>45191</v>
      </c>
      <c r="AF5" s="212"/>
      <c r="AG5" s="212"/>
      <c r="AH5" s="212"/>
      <c r="AI5" s="212"/>
      <c r="AJ5" s="212"/>
      <c r="AK5" s="212"/>
      <c r="AL5" s="211">
        <f t="shared" ref="AL5" si="3">AL6</f>
        <v>45198</v>
      </c>
      <c r="AM5" s="212"/>
      <c r="AN5" s="212"/>
      <c r="AO5" s="212"/>
      <c r="AP5" s="212"/>
      <c r="AQ5" s="212"/>
      <c r="AR5" s="237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45170</v>
      </c>
      <c r="K6" s="22">
        <f>J6+1</f>
        <v>45171</v>
      </c>
      <c r="L6" s="22">
        <f t="shared" ref="L6:AM6" si="4">K6+1</f>
        <v>45172</v>
      </c>
      <c r="M6" s="22">
        <f t="shared" si="4"/>
        <v>45173</v>
      </c>
      <c r="N6" s="22">
        <f t="shared" si="4"/>
        <v>45174</v>
      </c>
      <c r="O6" s="22">
        <f t="shared" si="4"/>
        <v>45175</v>
      </c>
      <c r="P6" s="38">
        <f t="shared" si="4"/>
        <v>45176</v>
      </c>
      <c r="Q6" s="39">
        <f t="shared" si="4"/>
        <v>45177</v>
      </c>
      <c r="R6" s="22">
        <f t="shared" si="4"/>
        <v>45178</v>
      </c>
      <c r="S6" s="22">
        <f t="shared" si="4"/>
        <v>45179</v>
      </c>
      <c r="T6" s="22">
        <f t="shared" si="4"/>
        <v>45180</v>
      </c>
      <c r="U6" s="22">
        <f t="shared" si="4"/>
        <v>45181</v>
      </c>
      <c r="V6" s="22">
        <f t="shared" si="4"/>
        <v>45182</v>
      </c>
      <c r="W6" s="37">
        <f t="shared" si="4"/>
        <v>45183</v>
      </c>
      <c r="X6" s="33">
        <f t="shared" si="4"/>
        <v>45184</v>
      </c>
      <c r="Y6" s="22">
        <f t="shared" si="4"/>
        <v>45185</v>
      </c>
      <c r="Z6" s="22">
        <f t="shared" si="4"/>
        <v>45186</v>
      </c>
      <c r="AA6" s="22">
        <f t="shared" si="4"/>
        <v>45187</v>
      </c>
      <c r="AB6" s="22">
        <f t="shared" si="4"/>
        <v>45188</v>
      </c>
      <c r="AC6" s="22">
        <f t="shared" si="4"/>
        <v>45189</v>
      </c>
      <c r="AD6" s="37">
        <f t="shared" si="4"/>
        <v>45190</v>
      </c>
      <c r="AE6" s="33">
        <f t="shared" si="4"/>
        <v>45191</v>
      </c>
      <c r="AF6" s="22">
        <f t="shared" si="4"/>
        <v>45192</v>
      </c>
      <c r="AG6" s="22">
        <f t="shared" si="4"/>
        <v>45193</v>
      </c>
      <c r="AH6" s="22">
        <f t="shared" si="4"/>
        <v>45194</v>
      </c>
      <c r="AI6" s="22">
        <f t="shared" si="4"/>
        <v>45195</v>
      </c>
      <c r="AJ6" s="22">
        <f t="shared" si="4"/>
        <v>45196</v>
      </c>
      <c r="AK6" s="37">
        <f t="shared" si="4"/>
        <v>45197</v>
      </c>
      <c r="AL6" s="37">
        <f t="shared" si="4"/>
        <v>45198</v>
      </c>
      <c r="AM6" s="37">
        <f t="shared" si="4"/>
        <v>45199</v>
      </c>
      <c r="AN6" s="33">
        <v>45200</v>
      </c>
      <c r="AO6" s="33">
        <v>45201</v>
      </c>
      <c r="AP6" s="33">
        <v>45202</v>
      </c>
      <c r="AQ6" s="33">
        <v>45203</v>
      </c>
      <c r="AR6" s="33">
        <v>45204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vie</v>
      </c>
      <c r="K7" s="57" t="str">
        <f t="shared" ref="K7:AM7" si="5">(TEXT(K6,"ddd"))</f>
        <v>sáb</v>
      </c>
      <c r="L7" s="57" t="str">
        <f t="shared" si="5"/>
        <v>dom</v>
      </c>
      <c r="M7" s="57" t="str">
        <f t="shared" si="5"/>
        <v>lun</v>
      </c>
      <c r="N7" s="57" t="str">
        <f t="shared" si="5"/>
        <v>mar</v>
      </c>
      <c r="O7" s="57" t="str">
        <f t="shared" si="5"/>
        <v>mié</v>
      </c>
      <c r="P7" s="58" t="str">
        <f t="shared" si="5"/>
        <v>jue</v>
      </c>
      <c r="Q7" s="59" t="str">
        <f t="shared" si="5"/>
        <v>vie</v>
      </c>
      <c r="R7" s="57" t="str">
        <f t="shared" si="5"/>
        <v>sáb</v>
      </c>
      <c r="S7" s="57" t="str">
        <f t="shared" si="5"/>
        <v>dom</v>
      </c>
      <c r="T7" s="57" t="str">
        <f t="shared" si="5"/>
        <v>lun</v>
      </c>
      <c r="U7" s="57" t="str">
        <f t="shared" si="5"/>
        <v>mar</v>
      </c>
      <c r="V7" s="57" t="str">
        <f t="shared" si="5"/>
        <v>mié</v>
      </c>
      <c r="W7" s="60" t="str">
        <f t="shared" si="5"/>
        <v>jue</v>
      </c>
      <c r="X7" s="61" t="str">
        <f t="shared" si="5"/>
        <v>vie</v>
      </c>
      <c r="Y7" s="57" t="str">
        <f t="shared" si="5"/>
        <v>sáb</v>
      </c>
      <c r="Z7" s="57" t="str">
        <f t="shared" si="5"/>
        <v>dom</v>
      </c>
      <c r="AA7" s="57" t="str">
        <f t="shared" si="5"/>
        <v>lun</v>
      </c>
      <c r="AB7" s="57" t="str">
        <f t="shared" si="5"/>
        <v>mar</v>
      </c>
      <c r="AC7" s="57" t="str">
        <f t="shared" si="5"/>
        <v>mié</v>
      </c>
      <c r="AD7" s="60" t="str">
        <f t="shared" si="5"/>
        <v>jue</v>
      </c>
      <c r="AE7" s="61" t="str">
        <f t="shared" si="5"/>
        <v>vie</v>
      </c>
      <c r="AF7" s="57" t="str">
        <f t="shared" si="5"/>
        <v>sáb</v>
      </c>
      <c r="AG7" s="57" t="str">
        <f t="shared" si="5"/>
        <v>dom</v>
      </c>
      <c r="AH7" s="57" t="str">
        <f t="shared" si="5"/>
        <v>lun</v>
      </c>
      <c r="AI7" s="57" t="str">
        <f t="shared" si="5"/>
        <v>mar</v>
      </c>
      <c r="AJ7" s="57" t="str">
        <f t="shared" si="5"/>
        <v>mié</v>
      </c>
      <c r="AK7" s="60" t="str">
        <f t="shared" si="5"/>
        <v>jue</v>
      </c>
      <c r="AL7" s="61" t="str">
        <f t="shared" si="5"/>
        <v>vie</v>
      </c>
      <c r="AM7" s="61" t="str">
        <f t="shared" si="5"/>
        <v>sáb</v>
      </c>
      <c r="AN7" s="57" t="str">
        <f>TEXT(AN6,"ddd")</f>
        <v>dom</v>
      </c>
      <c r="AO7" s="57" t="str">
        <f>TEXT(AO6,"ddd")</f>
        <v>lun</v>
      </c>
      <c r="AP7" s="57" t="str">
        <f t="shared" ref="AP7:AR7" si="6">TEXT(AP6,"ddd")</f>
        <v>mar</v>
      </c>
      <c r="AQ7" s="57" t="str">
        <f t="shared" si="6"/>
        <v>mié</v>
      </c>
      <c r="AR7" s="57" t="str">
        <f t="shared" si="6"/>
        <v>jue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E5:AK5"/>
    <mergeCell ref="AL5:AR5"/>
    <mergeCell ref="A70:AR70"/>
    <mergeCell ref="A71:AR83"/>
    <mergeCell ref="AN4:AR4"/>
    <mergeCell ref="A5:A7"/>
    <mergeCell ref="B5:B7"/>
    <mergeCell ref="I5:I7"/>
    <mergeCell ref="J5:P5"/>
    <mergeCell ref="Q5:W5"/>
    <mergeCell ref="X5:AD5"/>
  </mergeCells>
  <conditionalFormatting sqref="H8:H68">
    <cfRule type="containsText" dxfId="39" priority="3" operator="containsText" text="Óptimo Avance">
      <formula>NOT(ISERROR(SEARCH("Óptimo Avance",H8)))</formula>
    </cfRule>
    <cfRule type="containsText" dxfId="38" priority="4" operator="containsText" text="Retrasado">
      <formula>NOT(ISERROR(SEARCH("Retrasado",H8)))</formula>
    </cfRule>
    <cfRule type="containsText" dxfId="37" priority="11" operator="containsText" text="No iniciado">
      <formula>NOT(ISERROR(SEARCH("No iniciado",H8)))</formula>
    </cfRule>
    <cfRule type="containsText" dxfId="36" priority="12" operator="containsText" text="En proceso">
      <formula>NOT(ISERROR(SEARCH("En proceso",H8)))</formula>
    </cfRule>
    <cfRule type="containsText" dxfId="3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{C30A32FA-5BA2-4880-B499-D1AC8081FB6C}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{31A6F93C-230A-43C5-9B67-9CBB89985776}</x14:id>
        </ext>
      </extLst>
    </cfRule>
  </conditionalFormatting>
  <conditionalFormatting sqref="J8:AR68">
    <cfRule type="expression" dxfId="34" priority="5">
      <formula>J$6=TODAY()</formula>
    </cfRule>
    <cfRule type="expression" dxfId="33" priority="8">
      <formula>AND(J$6&gt;=$C8,J$6&lt;=((($D8-$C8+1)*$G8)+$C8-1))</formula>
    </cfRule>
    <cfRule type="expression" dxfId="3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{B940F2B1-FB58-46CC-9132-0FBB0B1A277A}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{169B9FF1-A0E9-423B-B27D-76ACEBCCAFD8}</x14:id>
        </ext>
      </extLst>
    </cfRule>
  </conditionalFormatting>
  <conditionalFormatting sqref="J7:AR7">
    <cfRule type="containsText" dxfId="31" priority="1" operator="containsText" text="dom">
      <formula>NOT(ISERROR(SEARCH("dom",J7)))</formula>
    </cfRule>
    <cfRule type="containsText" dxfId="3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0A32FA-5BA2-4880-B499-D1AC8081FB6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31A6F93C-230A-43C5-9B67-9CBB8998577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B940F2B1-FB58-46CC-9132-0FBB0B1A27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169B9FF1-A0E9-423B-B27D-76ACEBCCAF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77A-B640-4643-866B-E1B0E64D45ED}">
  <sheetPr codeName="Hoja10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45200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45200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45200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20">
        <f>AR6</f>
        <v>45234</v>
      </c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45200</v>
      </c>
      <c r="K5" s="212"/>
      <c r="L5" s="212"/>
      <c r="M5" s="212"/>
      <c r="N5" s="212"/>
      <c r="O5" s="212"/>
      <c r="P5" s="212"/>
      <c r="Q5" s="211">
        <f t="shared" ref="Q5" si="0">Q6</f>
        <v>45207</v>
      </c>
      <c r="R5" s="212"/>
      <c r="S5" s="212"/>
      <c r="T5" s="212"/>
      <c r="U5" s="212"/>
      <c r="V5" s="212"/>
      <c r="W5" s="212"/>
      <c r="X5" s="211">
        <f t="shared" ref="X5" si="1">X6</f>
        <v>45214</v>
      </c>
      <c r="Y5" s="212"/>
      <c r="Z5" s="212"/>
      <c r="AA5" s="212"/>
      <c r="AB5" s="212"/>
      <c r="AC5" s="212"/>
      <c r="AD5" s="212"/>
      <c r="AE5" s="211">
        <f t="shared" ref="AE5" si="2">AE6</f>
        <v>45221</v>
      </c>
      <c r="AF5" s="212"/>
      <c r="AG5" s="212"/>
      <c r="AH5" s="212"/>
      <c r="AI5" s="212"/>
      <c r="AJ5" s="212"/>
      <c r="AK5" s="212"/>
      <c r="AL5" s="211">
        <f t="shared" ref="AL5" si="3">AL6</f>
        <v>45228</v>
      </c>
      <c r="AM5" s="212"/>
      <c r="AN5" s="212"/>
      <c r="AO5" s="212"/>
      <c r="AP5" s="212"/>
      <c r="AQ5" s="212"/>
      <c r="AR5" s="237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45200</v>
      </c>
      <c r="K6" s="22">
        <f>J6+1</f>
        <v>45201</v>
      </c>
      <c r="L6" s="22">
        <f t="shared" ref="L6:AN6" si="4">K6+1</f>
        <v>45202</v>
      </c>
      <c r="M6" s="22">
        <f t="shared" si="4"/>
        <v>45203</v>
      </c>
      <c r="N6" s="22">
        <f t="shared" si="4"/>
        <v>45204</v>
      </c>
      <c r="O6" s="22">
        <f t="shared" si="4"/>
        <v>45205</v>
      </c>
      <c r="P6" s="38">
        <f t="shared" si="4"/>
        <v>45206</v>
      </c>
      <c r="Q6" s="39">
        <f t="shared" si="4"/>
        <v>45207</v>
      </c>
      <c r="R6" s="22">
        <f t="shared" si="4"/>
        <v>45208</v>
      </c>
      <c r="S6" s="22">
        <f t="shared" si="4"/>
        <v>45209</v>
      </c>
      <c r="T6" s="22">
        <f t="shared" si="4"/>
        <v>45210</v>
      </c>
      <c r="U6" s="22">
        <f t="shared" si="4"/>
        <v>45211</v>
      </c>
      <c r="V6" s="22">
        <f t="shared" si="4"/>
        <v>45212</v>
      </c>
      <c r="W6" s="37">
        <f t="shared" si="4"/>
        <v>45213</v>
      </c>
      <c r="X6" s="33">
        <f t="shared" si="4"/>
        <v>45214</v>
      </c>
      <c r="Y6" s="22">
        <f t="shared" si="4"/>
        <v>45215</v>
      </c>
      <c r="Z6" s="22">
        <f t="shared" si="4"/>
        <v>45216</v>
      </c>
      <c r="AA6" s="22">
        <f t="shared" si="4"/>
        <v>45217</v>
      </c>
      <c r="AB6" s="22">
        <f t="shared" si="4"/>
        <v>45218</v>
      </c>
      <c r="AC6" s="22">
        <f t="shared" si="4"/>
        <v>45219</v>
      </c>
      <c r="AD6" s="37">
        <f t="shared" si="4"/>
        <v>45220</v>
      </c>
      <c r="AE6" s="33">
        <f t="shared" si="4"/>
        <v>45221</v>
      </c>
      <c r="AF6" s="22">
        <f t="shared" si="4"/>
        <v>45222</v>
      </c>
      <c r="AG6" s="22">
        <f t="shared" si="4"/>
        <v>45223</v>
      </c>
      <c r="AH6" s="22">
        <f t="shared" si="4"/>
        <v>45224</v>
      </c>
      <c r="AI6" s="22">
        <f t="shared" si="4"/>
        <v>45225</v>
      </c>
      <c r="AJ6" s="22">
        <f t="shared" si="4"/>
        <v>45226</v>
      </c>
      <c r="AK6" s="37">
        <f t="shared" si="4"/>
        <v>45227</v>
      </c>
      <c r="AL6" s="37">
        <f t="shared" si="4"/>
        <v>45228</v>
      </c>
      <c r="AM6" s="37">
        <f t="shared" si="4"/>
        <v>45229</v>
      </c>
      <c r="AN6" s="37">
        <f t="shared" si="4"/>
        <v>45230</v>
      </c>
      <c r="AO6" s="33">
        <v>45231</v>
      </c>
      <c r="AP6" s="33">
        <v>45232</v>
      </c>
      <c r="AQ6" s="33">
        <v>45233</v>
      </c>
      <c r="AR6" s="33">
        <v>45234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dom</v>
      </c>
      <c r="K7" s="57" t="str">
        <f t="shared" ref="K7:AM7" si="5">(TEXT(K6,"ddd"))</f>
        <v>lun</v>
      </c>
      <c r="L7" s="57" t="str">
        <f t="shared" si="5"/>
        <v>mar</v>
      </c>
      <c r="M7" s="57" t="str">
        <f t="shared" si="5"/>
        <v>mié</v>
      </c>
      <c r="N7" s="57" t="str">
        <f t="shared" si="5"/>
        <v>jue</v>
      </c>
      <c r="O7" s="57" t="str">
        <f t="shared" si="5"/>
        <v>vie</v>
      </c>
      <c r="P7" s="58" t="str">
        <f t="shared" si="5"/>
        <v>sáb</v>
      </c>
      <c r="Q7" s="59" t="str">
        <f t="shared" si="5"/>
        <v>dom</v>
      </c>
      <c r="R7" s="57" t="str">
        <f t="shared" si="5"/>
        <v>lun</v>
      </c>
      <c r="S7" s="57" t="str">
        <f t="shared" si="5"/>
        <v>mar</v>
      </c>
      <c r="T7" s="57" t="str">
        <f t="shared" si="5"/>
        <v>mié</v>
      </c>
      <c r="U7" s="57" t="str">
        <f t="shared" si="5"/>
        <v>jue</v>
      </c>
      <c r="V7" s="57" t="str">
        <f t="shared" si="5"/>
        <v>vie</v>
      </c>
      <c r="W7" s="60" t="str">
        <f t="shared" si="5"/>
        <v>sáb</v>
      </c>
      <c r="X7" s="61" t="str">
        <f t="shared" si="5"/>
        <v>dom</v>
      </c>
      <c r="Y7" s="57" t="str">
        <f t="shared" si="5"/>
        <v>lun</v>
      </c>
      <c r="Z7" s="57" t="str">
        <f t="shared" si="5"/>
        <v>mar</v>
      </c>
      <c r="AA7" s="57" t="str">
        <f t="shared" si="5"/>
        <v>mié</v>
      </c>
      <c r="AB7" s="57" t="str">
        <f t="shared" si="5"/>
        <v>jue</v>
      </c>
      <c r="AC7" s="57" t="str">
        <f t="shared" si="5"/>
        <v>vie</v>
      </c>
      <c r="AD7" s="60" t="str">
        <f t="shared" si="5"/>
        <v>sáb</v>
      </c>
      <c r="AE7" s="61" t="str">
        <f t="shared" si="5"/>
        <v>dom</v>
      </c>
      <c r="AF7" s="57" t="str">
        <f t="shared" si="5"/>
        <v>lun</v>
      </c>
      <c r="AG7" s="57" t="str">
        <f t="shared" si="5"/>
        <v>mar</v>
      </c>
      <c r="AH7" s="57" t="str">
        <f t="shared" si="5"/>
        <v>mié</v>
      </c>
      <c r="AI7" s="57" t="str">
        <f t="shared" si="5"/>
        <v>jue</v>
      </c>
      <c r="AJ7" s="57" t="str">
        <f t="shared" si="5"/>
        <v>vie</v>
      </c>
      <c r="AK7" s="60" t="str">
        <f t="shared" si="5"/>
        <v>sáb</v>
      </c>
      <c r="AL7" s="61" t="str">
        <f t="shared" si="5"/>
        <v>dom</v>
      </c>
      <c r="AM7" s="61" t="str">
        <f t="shared" si="5"/>
        <v>lun</v>
      </c>
      <c r="AN7" s="57" t="str">
        <f>TEXT(AN6,"ddd")</f>
        <v>mar</v>
      </c>
      <c r="AO7" s="57" t="str">
        <f>TEXT(AO6,"ddd")</f>
        <v>mié</v>
      </c>
      <c r="AP7" s="57" t="str">
        <f t="shared" ref="AP7:AR7" si="6">TEXT(AP6,"ddd")</f>
        <v>jue</v>
      </c>
      <c r="AQ7" s="57" t="str">
        <f t="shared" si="6"/>
        <v>vie</v>
      </c>
      <c r="AR7" s="57" t="str">
        <f t="shared" si="6"/>
        <v>sáb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</mergeCells>
  <conditionalFormatting sqref="H8:H68">
    <cfRule type="containsText" dxfId="29" priority="3" operator="containsText" text="Óptimo Avance">
      <formula>NOT(ISERROR(SEARCH("Óptimo Avance",H8)))</formula>
    </cfRule>
    <cfRule type="containsText" dxfId="28" priority="4" operator="containsText" text="Retrasado">
      <formula>NOT(ISERROR(SEARCH("Retrasado",H8)))</formula>
    </cfRule>
    <cfRule type="containsText" dxfId="27" priority="11" operator="containsText" text="No iniciado">
      <formula>NOT(ISERROR(SEARCH("No iniciado",H8)))</formula>
    </cfRule>
    <cfRule type="containsText" dxfId="26" priority="12" operator="containsText" text="En proceso">
      <formula>NOT(ISERROR(SEARCH("En proceso",H8)))</formula>
    </cfRule>
    <cfRule type="containsText" dxfId="2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{09DA4AD4-3472-4B38-9095-EA78CDB8FC77}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{E4829DE8-9503-4023-B9A2-A2A2AAA22ECC}</x14:id>
        </ext>
      </extLst>
    </cfRule>
  </conditionalFormatting>
  <conditionalFormatting sqref="J8:AR68">
    <cfRule type="expression" dxfId="24" priority="5">
      <formula>J$6=TODAY()</formula>
    </cfRule>
    <cfRule type="expression" dxfId="23" priority="8">
      <formula>AND(J$6&gt;=$C8,J$6&lt;=((($D8-$C8+1)*$G8)+$C8-1))</formula>
    </cfRule>
    <cfRule type="expression" dxfId="2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{35B69E90-6B88-441E-93AF-35D583714A8B}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{B129E140-423F-4ACE-8E7D-782284C596AF}</x14:id>
        </ext>
      </extLst>
    </cfRule>
  </conditionalFormatting>
  <conditionalFormatting sqref="J7:AR7">
    <cfRule type="containsText" dxfId="21" priority="1" operator="containsText" text="dom">
      <formula>NOT(ISERROR(SEARCH("dom",J7)))</formula>
    </cfRule>
    <cfRule type="containsText" dxfId="2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DA4AD4-3472-4B38-9095-EA78CDB8FC7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E4829DE8-9503-4023-B9A2-A2A2AAA22EC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35B69E90-6B88-441E-93AF-35D583714A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B129E140-423F-4ACE-8E7D-782284C596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B7B2-5AD4-4DC8-A389-8588B7A5B7CD}">
  <sheetPr codeName="Hoja11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45231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45231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45231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220">
        <f>AR6</f>
        <v>45265</v>
      </c>
      <c r="AO4" s="221"/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45231</v>
      </c>
      <c r="K5" s="212"/>
      <c r="L5" s="212"/>
      <c r="M5" s="212"/>
      <c r="N5" s="212"/>
      <c r="O5" s="212"/>
      <c r="P5" s="212"/>
      <c r="Q5" s="211">
        <f t="shared" ref="Q5" si="0">Q6</f>
        <v>45238</v>
      </c>
      <c r="R5" s="212"/>
      <c r="S5" s="212"/>
      <c r="T5" s="212"/>
      <c r="U5" s="212"/>
      <c r="V5" s="212"/>
      <c r="W5" s="212"/>
      <c r="X5" s="211">
        <f t="shared" ref="X5" si="1">X6</f>
        <v>45245</v>
      </c>
      <c r="Y5" s="212"/>
      <c r="Z5" s="212"/>
      <c r="AA5" s="212"/>
      <c r="AB5" s="212"/>
      <c r="AC5" s="212"/>
      <c r="AD5" s="212"/>
      <c r="AE5" s="211">
        <f t="shared" ref="AE5" si="2">AE6</f>
        <v>45252</v>
      </c>
      <c r="AF5" s="212"/>
      <c r="AG5" s="212"/>
      <c r="AH5" s="212"/>
      <c r="AI5" s="212"/>
      <c r="AJ5" s="212"/>
      <c r="AK5" s="212"/>
      <c r="AL5" s="211">
        <f t="shared" ref="AL5" si="3">AL6</f>
        <v>45259</v>
      </c>
      <c r="AM5" s="212"/>
      <c r="AN5" s="212"/>
      <c r="AO5" s="212"/>
      <c r="AP5" s="212"/>
      <c r="AQ5" s="212"/>
      <c r="AR5" s="237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45231</v>
      </c>
      <c r="K6" s="22">
        <f>J6+1</f>
        <v>45232</v>
      </c>
      <c r="L6" s="22">
        <f t="shared" ref="L6:AM6" si="4">K6+1</f>
        <v>45233</v>
      </c>
      <c r="M6" s="22">
        <f t="shared" si="4"/>
        <v>45234</v>
      </c>
      <c r="N6" s="22">
        <f t="shared" si="4"/>
        <v>45235</v>
      </c>
      <c r="O6" s="22">
        <f t="shared" si="4"/>
        <v>45236</v>
      </c>
      <c r="P6" s="38">
        <f t="shared" si="4"/>
        <v>45237</v>
      </c>
      <c r="Q6" s="39">
        <f t="shared" si="4"/>
        <v>45238</v>
      </c>
      <c r="R6" s="22">
        <f t="shared" si="4"/>
        <v>45239</v>
      </c>
      <c r="S6" s="22">
        <f t="shared" si="4"/>
        <v>45240</v>
      </c>
      <c r="T6" s="22">
        <f t="shared" si="4"/>
        <v>45241</v>
      </c>
      <c r="U6" s="22">
        <f t="shared" si="4"/>
        <v>45242</v>
      </c>
      <c r="V6" s="22">
        <f t="shared" si="4"/>
        <v>45243</v>
      </c>
      <c r="W6" s="37">
        <f t="shared" si="4"/>
        <v>45244</v>
      </c>
      <c r="X6" s="33">
        <f t="shared" si="4"/>
        <v>45245</v>
      </c>
      <c r="Y6" s="22">
        <f t="shared" si="4"/>
        <v>45246</v>
      </c>
      <c r="Z6" s="22">
        <f t="shared" si="4"/>
        <v>45247</v>
      </c>
      <c r="AA6" s="22">
        <f t="shared" si="4"/>
        <v>45248</v>
      </c>
      <c r="AB6" s="22">
        <f t="shared" si="4"/>
        <v>45249</v>
      </c>
      <c r="AC6" s="22">
        <f t="shared" si="4"/>
        <v>45250</v>
      </c>
      <c r="AD6" s="37">
        <f t="shared" si="4"/>
        <v>45251</v>
      </c>
      <c r="AE6" s="33">
        <f t="shared" si="4"/>
        <v>45252</v>
      </c>
      <c r="AF6" s="22">
        <f t="shared" si="4"/>
        <v>45253</v>
      </c>
      <c r="AG6" s="22">
        <f t="shared" si="4"/>
        <v>45254</v>
      </c>
      <c r="AH6" s="22">
        <f t="shared" si="4"/>
        <v>45255</v>
      </c>
      <c r="AI6" s="22">
        <f t="shared" si="4"/>
        <v>45256</v>
      </c>
      <c r="AJ6" s="22">
        <f t="shared" si="4"/>
        <v>45257</v>
      </c>
      <c r="AK6" s="37">
        <f t="shared" si="4"/>
        <v>45258</v>
      </c>
      <c r="AL6" s="37">
        <f t="shared" si="4"/>
        <v>45259</v>
      </c>
      <c r="AM6" s="37">
        <f t="shared" si="4"/>
        <v>45260</v>
      </c>
      <c r="AN6" s="33">
        <v>45261</v>
      </c>
      <c r="AO6" s="33">
        <v>45262</v>
      </c>
      <c r="AP6" s="33">
        <v>45263</v>
      </c>
      <c r="AQ6" s="33">
        <v>45264</v>
      </c>
      <c r="AR6" s="33">
        <v>45265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mié</v>
      </c>
      <c r="K7" s="57" t="str">
        <f t="shared" ref="K7:AM7" si="5">(TEXT(K6,"ddd"))</f>
        <v>jue</v>
      </c>
      <c r="L7" s="57" t="str">
        <f t="shared" si="5"/>
        <v>vie</v>
      </c>
      <c r="M7" s="57" t="str">
        <f t="shared" si="5"/>
        <v>sáb</v>
      </c>
      <c r="N7" s="57" t="str">
        <f t="shared" si="5"/>
        <v>dom</v>
      </c>
      <c r="O7" s="57" t="str">
        <f t="shared" si="5"/>
        <v>lun</v>
      </c>
      <c r="P7" s="58" t="str">
        <f t="shared" si="5"/>
        <v>mar</v>
      </c>
      <c r="Q7" s="59" t="str">
        <f t="shared" si="5"/>
        <v>mié</v>
      </c>
      <c r="R7" s="57" t="str">
        <f t="shared" si="5"/>
        <v>jue</v>
      </c>
      <c r="S7" s="57" t="str">
        <f t="shared" si="5"/>
        <v>vie</v>
      </c>
      <c r="T7" s="57" t="str">
        <f t="shared" si="5"/>
        <v>sáb</v>
      </c>
      <c r="U7" s="57" t="str">
        <f t="shared" si="5"/>
        <v>dom</v>
      </c>
      <c r="V7" s="57" t="str">
        <f t="shared" si="5"/>
        <v>lun</v>
      </c>
      <c r="W7" s="60" t="str">
        <f t="shared" si="5"/>
        <v>mar</v>
      </c>
      <c r="X7" s="61" t="str">
        <f t="shared" si="5"/>
        <v>mié</v>
      </c>
      <c r="Y7" s="57" t="str">
        <f t="shared" si="5"/>
        <v>jue</v>
      </c>
      <c r="Z7" s="57" t="str">
        <f t="shared" si="5"/>
        <v>vie</v>
      </c>
      <c r="AA7" s="57" t="str">
        <f t="shared" si="5"/>
        <v>sáb</v>
      </c>
      <c r="AB7" s="57" t="str">
        <f t="shared" si="5"/>
        <v>dom</v>
      </c>
      <c r="AC7" s="57" t="str">
        <f t="shared" si="5"/>
        <v>lun</v>
      </c>
      <c r="AD7" s="60" t="str">
        <f t="shared" si="5"/>
        <v>mar</v>
      </c>
      <c r="AE7" s="61" t="str">
        <f t="shared" si="5"/>
        <v>mié</v>
      </c>
      <c r="AF7" s="57" t="str">
        <f t="shared" si="5"/>
        <v>jue</v>
      </c>
      <c r="AG7" s="57" t="str">
        <f t="shared" si="5"/>
        <v>vie</v>
      </c>
      <c r="AH7" s="57" t="str">
        <f t="shared" si="5"/>
        <v>sáb</v>
      </c>
      <c r="AI7" s="57" t="str">
        <f t="shared" si="5"/>
        <v>dom</v>
      </c>
      <c r="AJ7" s="57" t="str">
        <f t="shared" si="5"/>
        <v>lun</v>
      </c>
      <c r="AK7" s="60" t="str">
        <f t="shared" si="5"/>
        <v>mar</v>
      </c>
      <c r="AL7" s="61" t="str">
        <f t="shared" si="5"/>
        <v>mié</v>
      </c>
      <c r="AM7" s="61" t="str">
        <f t="shared" si="5"/>
        <v>jue</v>
      </c>
      <c r="AN7" s="57" t="str">
        <f>TEXT(AN6,"ddd")</f>
        <v>vie</v>
      </c>
      <c r="AO7" s="57" t="str">
        <f>TEXT(AO6,"ddd")</f>
        <v>sáb</v>
      </c>
      <c r="AP7" s="57" t="str">
        <f t="shared" ref="AP7:AR7" si="6">TEXT(AP6,"ddd")</f>
        <v>dom</v>
      </c>
      <c r="AQ7" s="57" t="str">
        <f t="shared" si="6"/>
        <v>lun</v>
      </c>
      <c r="AR7" s="57" t="str">
        <f t="shared" si="6"/>
        <v>mar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E5:AK5"/>
    <mergeCell ref="AL5:AR5"/>
    <mergeCell ref="A70:AR70"/>
    <mergeCell ref="A71:AR83"/>
    <mergeCell ref="AN4:AR4"/>
    <mergeCell ref="A5:A7"/>
    <mergeCell ref="B5:B7"/>
    <mergeCell ref="I5:I7"/>
    <mergeCell ref="J5:P5"/>
    <mergeCell ref="Q5:W5"/>
    <mergeCell ref="X5:AD5"/>
  </mergeCells>
  <conditionalFormatting sqref="H8:H68">
    <cfRule type="containsText" dxfId="19" priority="3" operator="containsText" text="Óptimo Avance">
      <formula>NOT(ISERROR(SEARCH("Óptimo Avance",H8)))</formula>
    </cfRule>
    <cfRule type="containsText" dxfId="18" priority="4" operator="containsText" text="Retrasado">
      <formula>NOT(ISERROR(SEARCH("Retrasado",H8)))</formula>
    </cfRule>
    <cfRule type="containsText" dxfId="17" priority="11" operator="containsText" text="No iniciado">
      <formula>NOT(ISERROR(SEARCH("No iniciado",H8)))</formula>
    </cfRule>
    <cfRule type="containsText" dxfId="16" priority="12" operator="containsText" text="En proceso">
      <formula>NOT(ISERROR(SEARCH("En proceso",H8)))</formula>
    </cfRule>
    <cfRule type="containsText" dxfId="1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{FDFEEB40-AEA7-4B5A-BE9F-12E313078408}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{8BDCFD24-7E07-43E8-9075-EBDB838D5952}</x14:id>
        </ext>
      </extLst>
    </cfRule>
  </conditionalFormatting>
  <conditionalFormatting sqref="J8:AR68">
    <cfRule type="expression" dxfId="14" priority="5">
      <formula>J$6=TODAY()</formula>
    </cfRule>
    <cfRule type="expression" dxfId="13" priority="8">
      <formula>AND(J$6&gt;=$C8,J$6&lt;=((($D8-$C8+1)*$G8)+$C8-1))</formula>
    </cfRule>
    <cfRule type="expression" dxfId="1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{7E287C5D-5F6A-40C7-B2DF-48379F01B409}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{7AF1E8B6-D9A7-4F1F-B3A9-9C15BCC39E93}</x14:id>
        </ext>
      </extLst>
    </cfRule>
  </conditionalFormatting>
  <conditionalFormatting sqref="J7:AR7">
    <cfRule type="containsText" dxfId="11" priority="1" operator="containsText" text="dom">
      <formula>NOT(ISERROR(SEARCH("dom",J7)))</formula>
    </cfRule>
    <cfRule type="containsText" dxfId="1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FEEB40-AEA7-4B5A-BE9F-12E31307840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8BDCFD24-7E07-43E8-9075-EBDB838D595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7E287C5D-5F6A-40C7-B2DF-48379F01B4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7AF1E8B6-D9A7-4F1F-B3A9-9C15BCC39E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D78D-1982-424C-B6AF-AD626B945B7E}">
  <sheetPr codeName="Hoja12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32" t="s">
        <v>1</v>
      </c>
      <c r="AE1" s="232"/>
      <c r="AF1" s="232"/>
      <c r="AG1" s="232"/>
      <c r="AH1" s="232"/>
      <c r="AI1" s="232"/>
      <c r="AJ1" s="233" t="str">
        <f>IF(D1=0,"",COUNTIF(H8:H68,"Finalizado")/D1)</f>
        <v/>
      </c>
      <c r="AK1" s="233"/>
      <c r="AL1" s="233"/>
      <c r="AM1" s="233"/>
      <c r="AN1" s="233"/>
      <c r="AO1" s="233"/>
      <c r="AP1" s="233"/>
      <c r="AQ1" s="233"/>
      <c r="AR1" s="233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34">
        <f>G4</f>
        <v>45261</v>
      </c>
      <c r="AE2" s="234"/>
      <c r="AF2" s="234"/>
      <c r="AG2" s="234"/>
      <c r="AH2" s="234"/>
      <c r="AI2" s="234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28.5" customHeight="1" x14ac:dyDescent="0.45">
      <c r="G3" s="45"/>
      <c r="H3" s="21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ht="35.25" customHeight="1" thickBot="1" x14ac:dyDescent="0.3">
      <c r="C4" s="4"/>
      <c r="E4" s="51">
        <v>1</v>
      </c>
      <c r="F4" s="48" t="s">
        <v>4</v>
      </c>
      <c r="G4" s="236">
        <v>45261</v>
      </c>
      <c r="H4" s="236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1">
        <f>J6</f>
        <v>45261</v>
      </c>
      <c r="X4" s="221"/>
      <c r="Y4" s="221"/>
      <c r="Z4" s="22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20">
        <f>AO6</f>
        <v>45292</v>
      </c>
      <c r="AP4" s="221"/>
      <c r="AQ4" s="221"/>
      <c r="AR4" s="222"/>
    </row>
    <row r="5" spans="1:44" s="10" customFormat="1" ht="45.75" customHeight="1" x14ac:dyDescent="0.25">
      <c r="A5" s="223" t="s">
        <v>6</v>
      </c>
      <c r="B5" s="226" t="s">
        <v>7</v>
      </c>
      <c r="C5" s="8"/>
      <c r="D5" s="8"/>
      <c r="E5" s="9"/>
      <c r="F5" s="49"/>
      <c r="G5" s="13"/>
      <c r="H5" s="14"/>
      <c r="I5" s="229" t="s">
        <v>14</v>
      </c>
      <c r="J5" s="211">
        <f>J6</f>
        <v>45261</v>
      </c>
      <c r="K5" s="212"/>
      <c r="L5" s="212"/>
      <c r="M5" s="212"/>
      <c r="N5" s="212"/>
      <c r="O5" s="212"/>
      <c r="P5" s="212"/>
      <c r="Q5" s="211">
        <f t="shared" ref="Q5" si="0">Q6</f>
        <v>45268</v>
      </c>
      <c r="R5" s="212"/>
      <c r="S5" s="212"/>
      <c r="T5" s="212"/>
      <c r="U5" s="212"/>
      <c r="V5" s="212"/>
      <c r="W5" s="212"/>
      <c r="X5" s="211">
        <f t="shared" ref="X5" si="1">X6</f>
        <v>45275</v>
      </c>
      <c r="Y5" s="212"/>
      <c r="Z5" s="212"/>
      <c r="AA5" s="212"/>
      <c r="AB5" s="212"/>
      <c r="AC5" s="212"/>
      <c r="AD5" s="212"/>
      <c r="AE5" s="211">
        <f t="shared" ref="AE5" si="2">AE6</f>
        <v>45282</v>
      </c>
      <c r="AF5" s="212"/>
      <c r="AG5" s="212"/>
      <c r="AH5" s="212"/>
      <c r="AI5" s="212"/>
      <c r="AJ5" s="212"/>
      <c r="AK5" s="212"/>
      <c r="AL5" s="211">
        <f t="shared" ref="AL5" si="3">AL6</f>
        <v>45289</v>
      </c>
      <c r="AM5" s="212"/>
      <c r="AN5" s="212"/>
      <c r="AO5" s="212"/>
      <c r="AP5" s="212"/>
      <c r="AQ5" s="212"/>
      <c r="AR5" s="237"/>
    </row>
    <row r="6" spans="1:44" s="10" customFormat="1" ht="23.25" customHeight="1" x14ac:dyDescent="0.25">
      <c r="A6" s="224"/>
      <c r="B6" s="227"/>
      <c r="C6" s="11"/>
      <c r="D6" s="11"/>
      <c r="E6" s="12"/>
      <c r="F6" s="49"/>
      <c r="G6" s="13"/>
      <c r="H6" s="14"/>
      <c r="I6" s="230"/>
      <c r="J6" s="22">
        <f>G4</f>
        <v>45261</v>
      </c>
      <c r="K6" s="22">
        <f>J6+1</f>
        <v>45262</v>
      </c>
      <c r="L6" s="22">
        <f t="shared" ref="L6:AN6" si="4">K6+1</f>
        <v>45263</v>
      </c>
      <c r="M6" s="22">
        <f t="shared" si="4"/>
        <v>45264</v>
      </c>
      <c r="N6" s="22">
        <f t="shared" si="4"/>
        <v>45265</v>
      </c>
      <c r="O6" s="22">
        <f t="shared" si="4"/>
        <v>45266</v>
      </c>
      <c r="P6" s="38">
        <f t="shared" si="4"/>
        <v>45267</v>
      </c>
      <c r="Q6" s="39">
        <f t="shared" si="4"/>
        <v>45268</v>
      </c>
      <c r="R6" s="22">
        <f t="shared" si="4"/>
        <v>45269</v>
      </c>
      <c r="S6" s="22">
        <f t="shared" si="4"/>
        <v>45270</v>
      </c>
      <c r="T6" s="22">
        <f t="shared" si="4"/>
        <v>45271</v>
      </c>
      <c r="U6" s="22">
        <f t="shared" si="4"/>
        <v>45272</v>
      </c>
      <c r="V6" s="22">
        <f t="shared" si="4"/>
        <v>45273</v>
      </c>
      <c r="W6" s="37">
        <f t="shared" si="4"/>
        <v>45274</v>
      </c>
      <c r="X6" s="33">
        <f t="shared" si="4"/>
        <v>45275</v>
      </c>
      <c r="Y6" s="22">
        <f t="shared" si="4"/>
        <v>45276</v>
      </c>
      <c r="Z6" s="22">
        <f t="shared" si="4"/>
        <v>45277</v>
      </c>
      <c r="AA6" s="22">
        <f t="shared" si="4"/>
        <v>45278</v>
      </c>
      <c r="AB6" s="22">
        <f t="shared" si="4"/>
        <v>45279</v>
      </c>
      <c r="AC6" s="22">
        <f t="shared" si="4"/>
        <v>45280</v>
      </c>
      <c r="AD6" s="37">
        <f t="shared" si="4"/>
        <v>45281</v>
      </c>
      <c r="AE6" s="33">
        <f t="shared" si="4"/>
        <v>45282</v>
      </c>
      <c r="AF6" s="22">
        <f t="shared" si="4"/>
        <v>45283</v>
      </c>
      <c r="AG6" s="22">
        <f t="shared" si="4"/>
        <v>45284</v>
      </c>
      <c r="AH6" s="22">
        <f t="shared" si="4"/>
        <v>45285</v>
      </c>
      <c r="AI6" s="22">
        <f t="shared" si="4"/>
        <v>45286</v>
      </c>
      <c r="AJ6" s="22">
        <f t="shared" si="4"/>
        <v>45287</v>
      </c>
      <c r="AK6" s="37">
        <f t="shared" si="4"/>
        <v>45288</v>
      </c>
      <c r="AL6" s="37">
        <f t="shared" si="4"/>
        <v>45289</v>
      </c>
      <c r="AM6" s="37">
        <f t="shared" si="4"/>
        <v>45290</v>
      </c>
      <c r="AN6" s="37">
        <f t="shared" si="4"/>
        <v>45291</v>
      </c>
      <c r="AO6" s="33">
        <v>45292</v>
      </c>
      <c r="AP6" s="33">
        <v>45293</v>
      </c>
      <c r="AQ6" s="33">
        <v>45294</v>
      </c>
      <c r="AR6" s="33">
        <v>45295</v>
      </c>
    </row>
    <row r="7" spans="1:44" s="10" customFormat="1" ht="44.25" customHeight="1" thickBot="1" x14ac:dyDescent="0.3">
      <c r="A7" s="225"/>
      <c r="B7" s="228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31"/>
      <c r="J7" s="57" t="str">
        <f>(TEXT(J6,"ddd"))</f>
        <v>vie</v>
      </c>
      <c r="K7" s="57" t="str">
        <f t="shared" ref="K7:AM7" si="5">(TEXT(K6,"ddd"))</f>
        <v>sáb</v>
      </c>
      <c r="L7" s="57" t="str">
        <f t="shared" si="5"/>
        <v>dom</v>
      </c>
      <c r="M7" s="57" t="str">
        <f t="shared" si="5"/>
        <v>lun</v>
      </c>
      <c r="N7" s="57" t="str">
        <f t="shared" si="5"/>
        <v>mar</v>
      </c>
      <c r="O7" s="57" t="str">
        <f t="shared" si="5"/>
        <v>mié</v>
      </c>
      <c r="P7" s="58" t="str">
        <f t="shared" si="5"/>
        <v>jue</v>
      </c>
      <c r="Q7" s="59" t="str">
        <f t="shared" si="5"/>
        <v>vie</v>
      </c>
      <c r="R7" s="57" t="str">
        <f t="shared" si="5"/>
        <v>sáb</v>
      </c>
      <c r="S7" s="57" t="str">
        <f t="shared" si="5"/>
        <v>dom</v>
      </c>
      <c r="T7" s="57" t="str">
        <f t="shared" si="5"/>
        <v>lun</v>
      </c>
      <c r="U7" s="57" t="str">
        <f t="shared" si="5"/>
        <v>mar</v>
      </c>
      <c r="V7" s="57" t="str">
        <f t="shared" si="5"/>
        <v>mié</v>
      </c>
      <c r="W7" s="60" t="str">
        <f t="shared" si="5"/>
        <v>jue</v>
      </c>
      <c r="X7" s="61" t="str">
        <f t="shared" si="5"/>
        <v>vie</v>
      </c>
      <c r="Y7" s="57" t="str">
        <f t="shared" si="5"/>
        <v>sáb</v>
      </c>
      <c r="Z7" s="57" t="str">
        <f t="shared" si="5"/>
        <v>dom</v>
      </c>
      <c r="AA7" s="57" t="str">
        <f t="shared" si="5"/>
        <v>lun</v>
      </c>
      <c r="AB7" s="57" t="str">
        <f t="shared" si="5"/>
        <v>mar</v>
      </c>
      <c r="AC7" s="57" t="str">
        <f t="shared" si="5"/>
        <v>mié</v>
      </c>
      <c r="AD7" s="60" t="str">
        <f t="shared" si="5"/>
        <v>jue</v>
      </c>
      <c r="AE7" s="61" t="str">
        <f t="shared" si="5"/>
        <v>vie</v>
      </c>
      <c r="AF7" s="57" t="str">
        <f t="shared" si="5"/>
        <v>sáb</v>
      </c>
      <c r="AG7" s="57" t="str">
        <f t="shared" si="5"/>
        <v>dom</v>
      </c>
      <c r="AH7" s="57" t="str">
        <f t="shared" si="5"/>
        <v>lun</v>
      </c>
      <c r="AI7" s="57" t="str">
        <f t="shared" si="5"/>
        <v>mar</v>
      </c>
      <c r="AJ7" s="57" t="str">
        <f t="shared" si="5"/>
        <v>mié</v>
      </c>
      <c r="AK7" s="60" t="str">
        <f t="shared" si="5"/>
        <v>jue</v>
      </c>
      <c r="AL7" s="61" t="str">
        <f t="shared" si="5"/>
        <v>vie</v>
      </c>
      <c r="AM7" s="61" t="str">
        <f t="shared" si="5"/>
        <v>sáb</v>
      </c>
      <c r="AN7" s="57" t="str">
        <f>TEXT(AN6,"ddd")</f>
        <v>dom</v>
      </c>
      <c r="AO7" s="57" t="str">
        <f>TEXT(AO6,"ddd")</f>
        <v>lun</v>
      </c>
      <c r="AP7" s="57" t="str">
        <f t="shared" ref="AP7:AR7" si="6">TEXT(AP6,"ddd")</f>
        <v>mar</v>
      </c>
      <c r="AQ7" s="57" t="str">
        <f t="shared" si="6"/>
        <v>mié</v>
      </c>
      <c r="AR7" s="57" t="str">
        <f t="shared" si="6"/>
        <v>jue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13" t="s">
        <v>38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16.5" customHeight="1" x14ac:dyDescent="0.25">
      <c r="A71" s="214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</row>
    <row r="72" spans="1:44" x14ac:dyDescent="0.2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</row>
    <row r="73" spans="1:44" x14ac:dyDescent="0.2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</row>
    <row r="74" spans="1:44" x14ac:dyDescent="0.2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</row>
    <row r="75" spans="1:44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</row>
    <row r="76" spans="1:44" x14ac:dyDescent="0.2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</row>
    <row r="77" spans="1:44" ht="60" customHeight="1" x14ac:dyDescent="0.2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</row>
    <row r="78" spans="1:44" x14ac:dyDescent="0.2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ht="28.5" customHeight="1" x14ac:dyDescent="0.2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x14ac:dyDescent="0.2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44" x14ac:dyDescent="0.2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44" x14ac:dyDescent="0.2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44" ht="15.75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</row>
  </sheetData>
  <mergeCells count="17">
    <mergeCell ref="AD1:AI1"/>
    <mergeCell ref="AJ1:AR2"/>
    <mergeCell ref="AD2:AI2"/>
    <mergeCell ref="K3:AR3"/>
    <mergeCell ref="G4:H4"/>
    <mergeCell ref="W4:Z4"/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</mergeCells>
  <conditionalFormatting sqref="H8:H68">
    <cfRule type="containsText" dxfId="9" priority="3" operator="containsText" text="Óptimo Avance">
      <formula>NOT(ISERROR(SEARCH("Óptimo Avance",H8)))</formula>
    </cfRule>
    <cfRule type="containsText" dxfId="8" priority="4" operator="containsText" text="Retrasado">
      <formula>NOT(ISERROR(SEARCH("Retrasado",H8)))</formula>
    </cfRule>
    <cfRule type="containsText" dxfId="7" priority="11" operator="containsText" text="No iniciado">
      <formula>NOT(ISERROR(SEARCH("No iniciado",H8)))</formula>
    </cfRule>
    <cfRule type="containsText" dxfId="6" priority="12" operator="containsText" text="En proceso">
      <formula>NOT(ISERROR(SEARCH("En proceso",H8)))</formula>
    </cfRule>
    <cfRule type="containsText" dxfId="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{DF2C4D21-A8BD-4F8B-BFF8-9E7B21B639D9}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{939FF799-FDB1-4180-A3C3-CEE763353BA0}</x14:id>
        </ext>
      </extLst>
    </cfRule>
  </conditionalFormatting>
  <conditionalFormatting sqref="J8:AR68">
    <cfRule type="expression" dxfId="4" priority="5">
      <formula>J$6=TODAY()</formula>
    </cfRule>
    <cfRule type="expression" dxfId="3" priority="8">
      <formula>AND(J$6&gt;=$C8,J$6&lt;=((($D8-$C8+1)*$G8)+$C8-1))</formula>
    </cfRule>
    <cfRule type="expression" dxfId="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{E3A0ED42-EA7C-4F72-9F2E-C99319971208}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{8D4389EC-E182-4202-8C03-ACDD3FA144DC}</x14:id>
        </ext>
      </extLst>
    </cfRule>
  </conditionalFormatting>
  <conditionalFormatting sqref="J7:AR7">
    <cfRule type="containsText" dxfId="1" priority="1" operator="containsText" text="dom">
      <formula>NOT(ISERROR(SEARCH("dom",J7)))</formula>
    </cfRule>
    <cfRule type="containsText" dxfId="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2C4D21-A8BD-4F8B-BFF8-9E7B21B639D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939FF799-FDB1-4180-A3C3-CEE763353BA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E3A0ED42-EA7C-4F72-9F2E-C993199712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8D4389EC-E182-4202-8C03-ACDD3FA144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Elena Rojas</dc:creator>
  <cp:keywords/>
  <dc:description/>
  <cp:lastModifiedBy>SANDY DIAZ</cp:lastModifiedBy>
  <cp:revision/>
  <dcterms:created xsi:type="dcterms:W3CDTF">2023-01-05T15:27:34Z</dcterms:created>
  <dcterms:modified xsi:type="dcterms:W3CDTF">2024-03-01T13:54:39Z</dcterms:modified>
  <cp:category/>
  <cp:contentStatus/>
</cp:coreProperties>
</file>