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CPA 2023\MIPG 2023\PLANES MIPG 2023\SEGUIMIENTO PLANES MIP SEGUNDO TRIMESTRE\"/>
    </mc:Choice>
  </mc:AlternateContent>
  <xr:revisionPtr revIDLastSave="0" documentId="13_ncr:1_{90E83227-A331-4259-BF55-4FA8308E351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EGUIMIENTO JUNIO 30" sheetId="5" r:id="rId1"/>
    <sheet name="2023" sheetId="4" r:id="rId2"/>
    <sheet name="Hoja3" sheetId="3" r:id="rId3"/>
  </sheets>
  <definedNames>
    <definedName name="_xlnm.Print_Area" localSheetId="1">'2023'!$A$1:$K$96</definedName>
    <definedName name="_xlnm.Print_Area" localSheetId="0">'SEGUIMIENTO JUNIO 30'!$A$1:$K$95</definedName>
    <definedName name="_xlnm.Print_Titles" localSheetId="1">'2023'!$3:$4</definedName>
    <definedName name="_xlnm.Print_Titles" localSheetId="0">'SEGUIMIENTO JUNIO 30'!$3:$4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8" i="5" l="1"/>
  <c r="M12" i="5"/>
  <c r="J88" i="5"/>
  <c r="J87" i="5"/>
  <c r="J86" i="5"/>
  <c r="J85" i="5"/>
  <c r="J83" i="5"/>
  <c r="J82" i="5"/>
  <c r="J81" i="5"/>
  <c r="J79" i="5"/>
  <c r="J78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58" i="5"/>
  <c r="J56" i="5"/>
  <c r="J46" i="5"/>
  <c r="J44" i="5"/>
  <c r="J42" i="5"/>
  <c r="J40" i="5"/>
</calcChain>
</file>

<file path=xl/sharedStrings.xml><?xml version="1.0" encoding="utf-8"?>
<sst xmlns="http://schemas.openxmlformats.org/spreadsheetml/2006/main" count="485" uniqueCount="234">
  <si>
    <t>Subdirección</t>
  </si>
  <si>
    <t>Indicadores</t>
  </si>
  <si>
    <t>Objetivo</t>
  </si>
  <si>
    <t>Gestión Humana</t>
  </si>
  <si>
    <t>Plan Anual de Vacantes</t>
  </si>
  <si>
    <t>Plan Institucional de capacitación</t>
  </si>
  <si>
    <t>Plan de Incentivos institucionales</t>
  </si>
  <si>
    <t>Plan Estratégico de Talento Humano</t>
  </si>
  <si>
    <t>Medir el Avance en el diseño y la implementación del Plan Estratégico de Gestión Humana</t>
  </si>
  <si>
    <t>Plan de trabajo Anual en seguridad y Salud en el trabajo</t>
  </si>
  <si>
    <t>Plan de Previsión de  Recursos Humanos</t>
  </si>
  <si>
    <t>Gestión de documentos</t>
  </si>
  <si>
    <t>Gestión Financiera</t>
  </si>
  <si>
    <t>Plan Anual de Adquisiciones</t>
  </si>
  <si>
    <t>Medir el porcentaje de avance en la implementación del plan estratégico de desarrollo informático y tecnológico del Instituto de Cultura y Patrimonio de Antioquia</t>
  </si>
  <si>
    <t>Plan Institucional de Archivos de la Entidad PINAR</t>
  </si>
  <si>
    <t>Porcentaje de avance en la implementación del Plan Estratégico de Gestión Humana.</t>
  </si>
  <si>
    <t>Plan Estratégico de Tecnologías de la Información y las Comunicaciones</t>
  </si>
  <si>
    <t>Plan de Tratamiento de Riesgos de Seguridad y Privacidad de la Información</t>
  </si>
  <si>
    <t>Plan de Seguridad y Privacidad de la Información</t>
  </si>
  <si>
    <t>Porcentaje de avance en la implementación del plan estratégico de desarrollo informático y tecnológico del Instituto</t>
  </si>
  <si>
    <t>Plan Anticorrupción y de Atención al Ciudadano</t>
  </si>
  <si>
    <t># de vacantes/total de empleados de la planta global&lt;10%</t>
  </si>
  <si>
    <t>Diseñar un plan de seguimiento a la transferencia de archivos transferidos en soporte físico al archivo central unificado en digital.</t>
  </si>
  <si>
    <t>Evaluar el porcentaje de cumplimiento del Plan Anual de Adquisidores con respecto al plan Anual de Adquisiciones.</t>
  </si>
  <si>
    <t>Porcentaje de cumplimiento del Plan Anticorrupción</t>
  </si>
  <si>
    <t>Medir el porcentaje de cumplimiento del Plan Anticorrupción.</t>
  </si>
  <si>
    <t>Porcentaje de cumplimiento del Plan Anual de Adquisiciones con respecto a las actividades</t>
  </si>
  <si>
    <t>Porcentaje de archivos transferidos en soporte físico al Archivo Central Unificado en digital</t>
  </si>
  <si>
    <t>Medir que el porcentaje de vacantes de la planta global del Instituto no sea superior al 10%.</t>
  </si>
  <si>
    <t>SUBDIRECCIÓN DE PLANEACIÓN</t>
  </si>
  <si>
    <t>Nombre del Plan Integrado</t>
  </si>
  <si>
    <t>Dimensión</t>
  </si>
  <si>
    <t>Proceso</t>
  </si>
  <si>
    <t>Gestión tecnología</t>
  </si>
  <si>
    <t>Primera Dimensión Talento Humano</t>
  </si>
  <si>
    <t>Segunda Dimensión Direccionamiento Estratégico y Planeación</t>
  </si>
  <si>
    <t>Tercera Dimensión Gestión con Valores para el Resultado</t>
  </si>
  <si>
    <t>Quinta Dimensión Información y Comunicación</t>
  </si>
  <si>
    <t>Tercera Dimensión Gestión con Valores para el Resultado
Quinta Dimensión Información y Comunicación</t>
  </si>
  <si>
    <t>PL-GE-04</t>
  </si>
  <si>
    <t xml:space="preserve">Versión: </t>
  </si>
  <si>
    <t>Código:</t>
  </si>
  <si>
    <t>Actividades</t>
  </si>
  <si>
    <t>Soportes</t>
  </si>
  <si>
    <t>SUBDIRECCIÓN DE PLANEACIÓN
SUBDIRECCIÓN DE PATRIMONIO Y FOMENTO ARTISTICO Y CULTURAL</t>
  </si>
  <si>
    <t xml:space="preserve">FORMACION ARTISTICA Y CULTURAL </t>
  </si>
  <si>
    <t>Nombre del Plan Integrado
Dimensión</t>
  </si>
  <si>
    <t xml:space="preserve">Plan de Acción
Segunda Dimensión Direccionamiento Estratégico y Planeación
</t>
  </si>
  <si>
    <t>Programa de profesionalización.</t>
  </si>
  <si>
    <t xml:space="preserve">Procesos y actividades de formación artística y cultural, ofrecidos </t>
  </si>
  <si>
    <t>Personas del sector artístico y cultural que participan en procesos de formación</t>
  </si>
  <si>
    <t>Emprendedores formados en temas sobre industrias creativas y/o economía naranja</t>
  </si>
  <si>
    <t>PORTAFOLIO DEPARTAMENTAL DE ESTIMULOS Y CONCERTACION</t>
  </si>
  <si>
    <t>Convocatoria de bancos Jurados</t>
  </si>
  <si>
    <t>Acciones comunicacionales</t>
  </si>
  <si>
    <t>Conceptualización, estructuración, definición y publicación de convocatorias públicas.</t>
  </si>
  <si>
    <t>Convocatoria de Salas Concertadas</t>
  </si>
  <si>
    <t>Población beneficiada del Portafolio Departamental de Estímulos</t>
  </si>
  <si>
    <t>Apoyos concertados a salas de teatro, realizados</t>
  </si>
  <si>
    <t>PROCESOS DE CIRCULACION ARTISTICA Y CULTURAL</t>
  </si>
  <si>
    <t>Día del Tango - Circulación (Ord 53)</t>
  </si>
  <si>
    <t>Procesos de circulación artística.</t>
  </si>
  <si>
    <t>Apoyo a la realización y participación en eventos culturales.</t>
  </si>
  <si>
    <t>Apoyo a Festivales.</t>
  </si>
  <si>
    <t>Programación propia.</t>
  </si>
  <si>
    <t>Iniciativas culturales municipales.</t>
  </si>
  <si>
    <t>Circulación audiovisual y cinematografía -Circulación (Conv_ Ord 29)/10% de Ord 12</t>
  </si>
  <si>
    <t>Procesos y/o actividades de fomento a la lectura.</t>
  </si>
  <si>
    <t>Seguimiento a  iniciativas emprendedoras.</t>
  </si>
  <si>
    <t>Publicaciones apoyadas por el ICPA (Ord 24)</t>
  </si>
  <si>
    <t>Artistas que participan en eventos departamentales, nacionales e internacionales apoyados</t>
  </si>
  <si>
    <t>Productos audiovisuales en circuito de distribución y exhibición departamental, nacional e internacional</t>
  </si>
  <si>
    <t>Ponentes en los festivales de lectura, invitados</t>
  </si>
  <si>
    <t>Encuentros de actores del sector de bibliotecas, lectura y escritura del Departamento, realizados</t>
  </si>
  <si>
    <t>Procesos de seguimiento a iniciativas emprendedoras, realizados</t>
  </si>
  <si>
    <t>Publicaciones apoyadas por el Instituto de Cultura y Patrimonio de Antioquia</t>
  </si>
  <si>
    <t>MOVILIZACIÓN Y PARTICIPACIÓN CIUDADANA.</t>
  </si>
  <si>
    <t>Desarrollar procesos de planeación participativa integral a nivel departamental.</t>
  </si>
  <si>
    <t>Planes de las áreas artísticas y culturales y Plan de Patrimonio, con seguimiento y evaluación</t>
  </si>
  <si>
    <t>Actualización participativa del plan departamental de cultura 2021-2030</t>
  </si>
  <si>
    <t>Plan Departamental de Cultura 2021-2030 actualizado e implementado</t>
  </si>
  <si>
    <t>Sesiones de los consejos de cultura, patrimonio y áreas artísticas y culturales del nivel departamental, realizadas</t>
  </si>
  <si>
    <t>Fortalecimiento de los espacios de participación del nivel departamental.</t>
  </si>
  <si>
    <t>Consejos de cultura, patrimonio y áreas artísticas y culturales del nivel departamental fortalecidos</t>
  </si>
  <si>
    <t>Implementación de las asesorías y de las convocatorias públicas para apoyar a las administraciones Municipales en la elaboración de los planes Municipales de cultura.</t>
  </si>
  <si>
    <t>Planes municipales de cultura formulados</t>
  </si>
  <si>
    <t>Movilización de espacios culturales para la planificación cultural del departamento.</t>
  </si>
  <si>
    <t>Consejeras y consejeros departamentales de cultura, participantes en la formulación del Plan Departamental de Cultura y de los planes departamentales de áreas artísticas y culturales</t>
  </si>
  <si>
    <t>Plan Departamental de Lectura, Escritura y Bibliotecas, actualizado e implementado</t>
  </si>
  <si>
    <t>INTEGRACIÓN TECNOLÓGICA PARA EL ASEGURAMIENTO DE LA CALIDAD.</t>
  </si>
  <si>
    <t>Fortalecer la plataforma tecnológica</t>
  </si>
  <si>
    <t xml:space="preserve">Plataforma tecnológica que integra el Modelo Integrado de Planeación y Gestión (MIPG) (35%), el Sistema de Calidad (35% y el Sistema de Información de Cultura y Patrimonio de Antioquia (SICPA) (30%), desarrollada </t>
  </si>
  <si>
    <t>APROPIACIÓN Y DIVULGACIÓN DEL PATRIMONIO CULTURAL</t>
  </si>
  <si>
    <t>Investigaciones en áreas artísticas y culturales realizadas y divulgadas</t>
  </si>
  <si>
    <t>Formulación de proyectos a implementarse en los  P.E.S Y P.E.M</t>
  </si>
  <si>
    <t>Proyectos para la implementación de los Planes de Salvaguardia (PES) y Planes de Manejo y Protección (PEMP), ejecutados</t>
  </si>
  <si>
    <t>Actividades entorno a la apropiación del patrimonio. Cátedra de Patrimonio</t>
  </si>
  <si>
    <t>Intervenciones de preservación de los bienes de interés patrimonial, muebles e inmuebles, realizadas</t>
  </si>
  <si>
    <t>Mantenimientos y adecuaciones al Palacio de Cultura</t>
  </si>
  <si>
    <t>Plan Departamental de Patrimonio implementado</t>
  </si>
  <si>
    <t>Realización de inventarios de patrimonio cultural</t>
  </si>
  <si>
    <t>Realización de inventarios de patrimonio cultural.</t>
  </si>
  <si>
    <t>ANTIOQUIA VIVE</t>
  </si>
  <si>
    <t>Artistas que participan en los procesos del programa Antioquia Vive</t>
  </si>
  <si>
    <t>Circulación y muestras Artísticas.</t>
  </si>
  <si>
    <t>Presentación, evaluación, clasificación y puesta en escena.</t>
  </si>
  <si>
    <t>Espacios de encuentro subregional para la formación, creación, circulación e intercambio de saberes realizados</t>
  </si>
  <si>
    <t>DOTACIÓN CULTURAL Y ARTÍSTICA.</t>
  </si>
  <si>
    <t>Diagnóstico, adquisición y entrega de instrumentos musicales.</t>
  </si>
  <si>
    <t>Dotaciones de instrumentos musicales, entregadas a las escuelas de música municipales</t>
  </si>
  <si>
    <t>Diagnóstico, adquisición, clasificación y entrega de material bibliográfico y equipamientos de bibliotecas.</t>
  </si>
  <si>
    <t>Bibliotecas municipales integrantes de la Red de Bibliotecas Públicas de Antioquia que reciben nuevas dotaciones de libros</t>
  </si>
  <si>
    <t>ADECUACIÓN Y/O MANTENIMIENTO DE LAS INFRAESTRUCTURAS  CULTURALES</t>
  </si>
  <si>
    <t>Adecuación de infraestructura.</t>
  </si>
  <si>
    <t>Infraestructura cultural con mantenimiento y/o adecuación realizadas</t>
  </si>
  <si>
    <t>Mantenimiento de Infraestructura.</t>
  </si>
  <si>
    <t>Subdirección de Planeación</t>
  </si>
  <si>
    <t>Contratista apoyo Mipg</t>
  </si>
  <si>
    <t xml:space="preserve">Emprendedores formados en temas de industrias creativas y /o economía naranja (Ord 42) </t>
  </si>
  <si>
    <t>Estímulos audiovisuales y cinematografía - creación (conv_ord 29)/ 10% de ord 12</t>
  </si>
  <si>
    <t>Estímulos día del Tango - creación (Ord 53)</t>
  </si>
  <si>
    <t>Realización de las sesiones de los consejos de cultura en el ámbito departamental.</t>
  </si>
  <si>
    <t>Desarrollar procesos de planeación participativa del plan departamental de lectura, escritura y bibliotecas.</t>
  </si>
  <si>
    <t>Investigaciones en áreas artísticas y culturales AAH (Ord.27)</t>
  </si>
  <si>
    <t>Fortalecimiento a los artistas.</t>
  </si>
  <si>
    <t>Medirel el porcentaje de avance del plan de SST</t>
  </si>
  <si>
    <t>Porcentaje de avance del plan SST</t>
  </si>
  <si>
    <t xml:space="preserve">Porcentaje de disponibilidad de personal con el cual debe contar la Institución </t>
  </si>
  <si>
    <t>Medir el porcentaje de disponibilidad de personal con el cual debe contar la institución</t>
  </si>
  <si>
    <t>Porcentaje de avance en la implementación del plan de tratamiento de riesgos de seguridad y privacidad de la información del Instituto</t>
  </si>
  <si>
    <t xml:space="preserve">Medir el porcentaje de avance en la implementación del plan de tratamiento de riesgos de seguridad y privacidad de la información del Instituto </t>
  </si>
  <si>
    <t>Porcentaje de avance en la  implementación del plan de seguridad y privacidad de la información del Instituto</t>
  </si>
  <si>
    <t>Medir el porcentaje de avance en la  implementación del plan de seguridad y privacidad de la información del Instituto</t>
  </si>
  <si>
    <t>Código de Integridad</t>
  </si>
  <si>
    <t>Gestión Infraestructura Interna</t>
  </si>
  <si>
    <t>Plan de mantenimiento</t>
  </si>
  <si>
    <t>Gestión de comunicaciones</t>
  </si>
  <si>
    <t>Plan de comunicaciones</t>
  </si>
  <si>
    <t>Medir el porcentaje actividades a desarrollar en el plan de comunicaciones del instituto</t>
  </si>
  <si>
    <t>Porcentaje de actividades desarrolladas del plan de comunicaciones del Instituto</t>
  </si>
  <si>
    <t xml:space="preserve">Porcentaje de funcionarios capacitados
</t>
  </si>
  <si>
    <t xml:space="preserve">Porcentaje de cumplimiento de las capacitaciones
</t>
  </si>
  <si>
    <t xml:space="preserve">Medir el Porcentaje de cumplimiento de actividades a desarrollar con el fin de interiorizar los valores del código de integridad
</t>
  </si>
  <si>
    <t xml:space="preserve">Porcentaje de cumplimiento del Plan de Mantenimiento
</t>
  </si>
  <si>
    <t xml:space="preserve">Medir el Porcentaje de cumplimiento del Plan de Mantenimiento
</t>
  </si>
  <si>
    <t xml:space="preserve">Porcentaje de implementación de los planes archivísticos </t>
  </si>
  <si>
    <t>Medir el porcentaje de implementacion de los planes archivisticos</t>
  </si>
  <si>
    <t>Medir el porcentaje de funcionarios que se han capacitado durante el año</t>
  </si>
  <si>
    <t>Medir el porcentaje de cumplimiento de las capacitaciones realizadas  durante el año</t>
  </si>
  <si>
    <t>Medir el porcentaje de cumplimiento del plan de bienestar</t>
  </si>
  <si>
    <t xml:space="preserve">Cumplimiento al Plan de Bienestar
</t>
  </si>
  <si>
    <t>Participación de los colaboradores por actividad</t>
  </si>
  <si>
    <t>Medir la participación de los scolaboradores por actividad</t>
  </si>
  <si>
    <t xml:space="preserve">Porcentaje de cumplimiento de actividades a desarrollar con el fin de interiorizar los valores del código de integridad
</t>
  </si>
  <si>
    <t>Medir que el porcentaje de operacionalización de las lineas estrategicas</t>
  </si>
  <si>
    <t>Porcentaje de Operacionalización de las 8 líneas estratégicas</t>
  </si>
  <si>
    <t xml:space="preserve">% Cumplimiento </t>
  </si>
  <si>
    <t>Gestión Estrategica</t>
  </si>
  <si>
    <t>SUBDIRECCION ADMINISTRATIVA Y FINANCIERA</t>
  </si>
  <si>
    <t>DIRECCIÓN</t>
  </si>
  <si>
    <t>Sexta Dimensión Gestión del Conocimiento y la Innovación</t>
  </si>
  <si>
    <t>Medir el porcentaje de cumplimiento del Plan de Gestión del conocimiento y la Innovación</t>
  </si>
  <si>
    <t>Plan de Gestión del Conocimiento y la innovación</t>
  </si>
  <si>
    <t>Porcentaje de cumplimiento del Plan de Gestión del Conocimiento y la Innovación</t>
  </si>
  <si>
    <t>Gestión Juridica</t>
  </si>
  <si>
    <t>Plan de defensa juridica y prevención del daño antijuridico</t>
  </si>
  <si>
    <t xml:space="preserve">Medir el Porcentaje de cumplimiento del Plan de defensa juridica y prevención del daño antijuridico
</t>
  </si>
  <si>
    <t xml:space="preserve">Porcentaje de cumplimiento del Plan de defensa juridica y prevención del daño antijuridico
</t>
  </si>
  <si>
    <t>Conflicto de interes</t>
  </si>
  <si>
    <t xml:space="preserve">Medir el Porcentaje de cumplimiento de actividades a desarrollar de conflicto de interes
</t>
  </si>
  <si>
    <t>Porcentaje de cumplimiento de actividades a desarrollar de conflicto de interés</t>
  </si>
  <si>
    <t xml:space="preserve"> Indicadores 2020 - 2023</t>
  </si>
  <si>
    <t>Actividad 2020 - 2023</t>
  </si>
  <si>
    <t>Homologación de los proyectos del cuatrenio 2020 A 2023</t>
  </si>
  <si>
    <t>Cumplimiento del periodo</t>
  </si>
  <si>
    <t xml:space="preserve">% de cumplimiento </t>
  </si>
  <si>
    <t>Plan Estratégico Institucional</t>
  </si>
  <si>
    <t>Responsable</t>
  </si>
  <si>
    <t>Comité Directivo</t>
  </si>
  <si>
    <t>Subdirección Administrativa y Financiera
Profesional Universitario - Presupuesto</t>
  </si>
  <si>
    <t>Subdirección Administrativa y Financiera
Técnico Administrativa de Archivos</t>
  </si>
  <si>
    <t>Subdirección Administrativa y Financiera
Líder de Gestión Humana y Desarrollo Organizacional</t>
  </si>
  <si>
    <t>Subdirección de Planeación
Profesional Universitario Gestión del Conocimiento</t>
  </si>
  <si>
    <t>Subdirección Administrativa y Financiera
Profesional Universitario Bienes</t>
  </si>
  <si>
    <t>Subdirección Administrativa y Financiera
Profesional Universitario Líder Juridico</t>
  </si>
  <si>
    <t>Subdirección Administrativa y Financiera
Técnico Administrativo Sistemas</t>
  </si>
  <si>
    <t>Dirección
Líder de Comunicaciones</t>
  </si>
  <si>
    <t>Subdirección de Patrimonio y fomento artístico y cultura</t>
  </si>
  <si>
    <t>Plan del Sistema de Gestión de Calidad</t>
  </si>
  <si>
    <t xml:space="preserve">Medir el porcentaje de cumplimiento del Plan del  Sistema de Gestión de Calidad
</t>
  </si>
  <si>
    <t xml:space="preserve">Porcentaje de cumplimiento del plan del SGC
</t>
  </si>
  <si>
    <t>Proyectó</t>
  </si>
  <si>
    <t>Revisó</t>
  </si>
  <si>
    <t>Meta a 31 de Diciembre de  2023</t>
  </si>
  <si>
    <t>Meta a 31 de Diciembre de 2023</t>
  </si>
  <si>
    <t xml:space="preserve">
PLAN DE ACCIÓN INTEGRAL 2023
INSTITUTO DE CULTURA Y PATRIMONIO DE ANTIOQUIA
DECRETO 612 DE 2018
</t>
  </si>
  <si>
    <t xml:space="preserve">% Cumplimiento a Junio 30/2023 </t>
  </si>
  <si>
    <t>Cumplimiento a Junio 30/2023</t>
  </si>
  <si>
    <t>Realización de 12 sesiones de comité de conciliación.</t>
  </si>
  <si>
    <t>85.21%</t>
  </si>
  <si>
    <t xml:space="preserve">
1.Caracterización  y Diagnóstico 80%, Planeación municipal 93%, 3.Participación para la planeación 79%, 4. Formación 80%, 5. Convocatorias 93%, 6. Alianzas 92%, 7. Comunicación para la gestión 87%, 8. El Palacio como centro cultural 87%.</t>
  </si>
  <si>
    <t>Ver cronograma de seguimiento</t>
  </si>
  <si>
    <t>Aprobación de procedimiento y formatos, desarrollo del modulo gestión del conocimiento con mapa del conocimiento, entrega del cargo y transferencia, realización del primer café del conocimiento invitado Hugo Valencia.</t>
  </si>
  <si>
    <t>Actualización y creación de documentos, auditoria interna, capacitación a auditores, informe de revisión por la dirección, seguimiento plan de mejoramiento.</t>
  </si>
  <si>
    <t>https://culturantioquia.gov.co/wp-content/uploads/2023/05/Seguimiento-Plan-Anticorrupcion-Primer-cuatrimestre-2023.pdf</t>
  </si>
  <si>
    <t>Porcentaje contratado de adquis_planeadas</t>
  </si>
  <si>
    <t>74% proyectos de inversión
86% funcionamiento</t>
  </si>
  <si>
    <t>Última evaluación con corte al 30 de abril  por la Oficina de control interno, resultado 47%</t>
  </si>
  <si>
    <t>La digitalización de los documentos fisicos se realiza permanentemente. Se le lleva control y se envia a control interno mensualmente hasta junio 30 el seguimiento a las PQRSD</t>
  </si>
  <si>
    <t xml:space="preserve">Seguimiento PQRSD, asesoria y acompañamiento a todas las areas y puestos de trabajo sobre la documentación de gestión para que no tengan perdidas de la información y centralización. </t>
  </si>
  <si>
    <t>Evidencias</t>
  </si>
  <si>
    <t>Se esta implementano 6 procesos: SICOF, impresión, mantenimiento de hardware y software y hosting pagina web nueva.  Compra de monitor industrial. 50%</t>
  </si>
  <si>
    <t xml:space="preserve">Se adjunta las principales actividades realizadas- cronograma </t>
  </si>
  <si>
    <t>7.8%</t>
  </si>
  <si>
    <t>12 personas se certificaron en el seminario</t>
  </si>
  <si>
    <t>Se han realizado: entregado de bonos, tiquetera emocional, plan de incentivos y aprovechamiento de tiempo libre: 5 personas.</t>
  </si>
  <si>
    <t>Se entrego la tiquetera a todos los funcionarios de planta y bonos, 5 personas para aprovechamiento de tiempo libre.</t>
  </si>
  <si>
    <t>Se suman todos los planes de gestión humana</t>
  </si>
  <si>
    <t>Se ha realizado campaña de difusión de un valor del codigo de integridad por semana en los descansa pantallas de todos los funcionarios.</t>
  </si>
  <si>
    <t>Revisión y actualización en la pagina web de las declaraciones de renta de los directivos.</t>
  </si>
  <si>
    <t>% de cumplimiento  a Junio 30/2023</t>
  </si>
  <si>
    <t>Plataforma SICPA/Indicadores plan de desarrollo</t>
  </si>
  <si>
    <t>De 256 actividades programadas se han realizado 95</t>
  </si>
  <si>
    <t>SICPA/Contratacion</t>
  </si>
  <si>
    <t>Estrategia de comunicaciones, descansapantallas, plegable de calidad</t>
  </si>
  <si>
    <t>carpeta evidencias gh</t>
  </si>
  <si>
    <t>De 71 actividades programadas se han ejecutado 26, correspondiente al 37%</t>
  </si>
  <si>
    <t>Cronograma seguimiento plan SST</t>
  </si>
  <si>
    <t>De 51 cargos de planta se tienen 4 vacantes correspondiente al 7,8%. Gestor de participación, pu patrimonio, pu lider de gestión humana, tecnico operativo de bienes</t>
  </si>
  <si>
    <t>Actas de comité</t>
  </si>
  <si>
    <t>Se han realizado 6 capacitaciones de un total de 18 (Seminario Talento Humano: Gestión del conocimiento, servicio al ciudadano, competencias comportamentales y liderazgo transformacional, Socialización Politica de alcohol y drogras, Pausas activas)</t>
  </si>
  <si>
    <t>60.5%</t>
  </si>
  <si>
    <t xml:space="preserve">Se tienen provistos 47 cargos de 51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</si>
</sst>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22222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222222"/>
      <name val="Arial"/>
      <family val="2"/>
    </font>
    <font>
      <b/>
      <sz val="9"/>
      <color rgb="FF22222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0000"/>
      <name val="Arial"/>
      <family val="2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  <scheme val="minor"/>
    </font>
    <font>
      <sz val="11"/>
      <color theme="1"/>
      <name val="Pristina"/>
      <family val="4"/>
    </font>
    <font>
      <u/>
      <sz val="11"/>
      <color theme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2D6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239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5" fillId="0" borderId="0" xfId="0" applyFont="1"/>
    <xf numFmtId="0" fontId="9" fillId="0" borderId="4" xfId="0" applyFont="1" applyBorder="1" applyAlignment="1">
      <alignment horizontal="center" vertical="center" wrapText="1"/>
    </xf>
    <xf numFmtId="0" fontId="6" fillId="0" borderId="0" xfId="0" applyFont="1"/>
    <xf numFmtId="9" fontId="13" fillId="0" borderId="4" xfId="0" applyNumberFormat="1" applyFont="1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center" vertical="center" wrapText="1"/>
    </xf>
    <xf numFmtId="9" fontId="8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9" fontId="15" fillId="0" borderId="4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/>
    </xf>
    <xf numFmtId="9" fontId="15" fillId="0" borderId="4" xfId="0" applyNumberFormat="1" applyFont="1" applyBorder="1" applyAlignment="1">
      <alignment horizontal="center"/>
    </xf>
    <xf numFmtId="0" fontId="15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9" fontId="15" fillId="3" borderId="4" xfId="1" applyFont="1" applyFill="1" applyBorder="1" applyAlignment="1">
      <alignment horizontal="center" vertical="center"/>
    </xf>
    <xf numFmtId="9" fontId="6" fillId="3" borderId="4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9" fontId="15" fillId="0" borderId="4" xfId="1" applyFont="1" applyBorder="1" applyAlignment="1">
      <alignment horizontal="center" vertical="center"/>
    </xf>
    <xf numFmtId="0" fontId="1" fillId="3" borderId="0" xfId="0" applyFont="1" applyFill="1" applyAlignment="1">
      <alignment vertical="center" wrapText="1"/>
    </xf>
    <xf numFmtId="0" fontId="6" fillId="0" borderId="4" xfId="0" applyFont="1" applyBorder="1" applyAlignment="1">
      <alignment horizontal="center" wrapText="1"/>
    </xf>
    <xf numFmtId="0" fontId="6" fillId="0" borderId="12" xfId="0" applyFont="1" applyBorder="1"/>
    <xf numFmtId="9" fontId="2" fillId="0" borderId="2" xfId="0" applyNumberFormat="1" applyFont="1" applyBorder="1" applyAlignment="1">
      <alignment horizontal="center" vertical="center" wrapText="1"/>
    </xf>
    <xf numFmtId="9" fontId="12" fillId="0" borderId="4" xfId="0" applyNumberFormat="1" applyFont="1" applyBorder="1" applyAlignment="1">
      <alignment horizontal="center" vertical="center" wrapText="1"/>
    </xf>
    <xf numFmtId="0" fontId="0" fillId="3" borderId="4" xfId="0" applyFill="1" applyBorder="1"/>
    <xf numFmtId="9" fontId="2" fillId="0" borderId="4" xfId="0" applyNumberFormat="1" applyFont="1" applyBorder="1" applyAlignment="1">
      <alignment vertical="center" wrapText="1"/>
    </xf>
    <xf numFmtId="9" fontId="2" fillId="0" borderId="2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 readingOrder="1"/>
    </xf>
    <xf numFmtId="0" fontId="17" fillId="0" borderId="0" xfId="0" applyFont="1" applyAlignment="1">
      <alignment horizontal="center" wrapText="1" readingOrder="1"/>
    </xf>
    <xf numFmtId="10" fontId="7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wrapText="1"/>
    </xf>
    <xf numFmtId="0" fontId="18" fillId="0" borderId="0" xfId="0" applyFont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8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9" fontId="1" fillId="0" borderId="2" xfId="0" applyNumberFormat="1" applyFont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9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20" fillId="0" borderId="12" xfId="0" applyFont="1" applyBorder="1"/>
    <xf numFmtId="0" fontId="2" fillId="0" borderId="15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21" fillId="0" borderId="1" xfId="2" applyBorder="1" applyAlignment="1">
      <alignment horizontal="center" vertical="center" wrapText="1"/>
    </xf>
    <xf numFmtId="9" fontId="2" fillId="3" borderId="2" xfId="0" applyNumberFormat="1" applyFont="1" applyFill="1" applyBorder="1" applyAlignment="1">
      <alignment horizontal="left" vertical="center" wrapText="1"/>
    </xf>
    <xf numFmtId="0" fontId="22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/>
    </xf>
    <xf numFmtId="0" fontId="23" fillId="0" borderId="4" xfId="0" applyFont="1" applyBorder="1" applyAlignment="1">
      <alignment horizontal="center" vertical="center"/>
    </xf>
    <xf numFmtId="0" fontId="23" fillId="3" borderId="4" xfId="0" applyFont="1" applyFill="1" applyBorder="1" applyAlignment="1">
      <alignment horizontal="center" vertical="center"/>
    </xf>
    <xf numFmtId="9" fontId="22" fillId="3" borderId="4" xfId="0" applyNumberFormat="1" applyFont="1" applyFill="1" applyBorder="1" applyAlignment="1">
      <alignment horizontal="center" vertical="center"/>
    </xf>
    <xf numFmtId="9" fontId="23" fillId="3" borderId="4" xfId="0" applyNumberFormat="1" applyFont="1" applyFill="1" applyBorder="1" applyAlignment="1">
      <alignment horizontal="center" vertical="center"/>
    </xf>
    <xf numFmtId="0" fontId="22" fillId="3" borderId="4" xfId="0" applyFont="1" applyFill="1" applyBorder="1" applyAlignment="1">
      <alignment horizontal="center" vertical="center"/>
    </xf>
    <xf numFmtId="9" fontId="2" fillId="4" borderId="4" xfId="0" applyNumberFormat="1" applyFont="1" applyFill="1" applyBorder="1" applyAlignment="1">
      <alignment horizontal="center" vertical="center" wrapText="1"/>
    </xf>
    <xf numFmtId="9" fontId="2" fillId="4" borderId="2" xfId="0" applyNumberFormat="1" applyFont="1" applyFill="1" applyBorder="1" applyAlignment="1">
      <alignment horizontal="center" vertical="center" wrapText="1"/>
    </xf>
    <xf numFmtId="9" fontId="7" fillId="4" borderId="1" xfId="0" applyNumberFormat="1" applyFont="1" applyFill="1" applyBorder="1" applyAlignment="1">
      <alignment horizontal="center" vertical="center" wrapText="1"/>
    </xf>
    <xf numFmtId="10" fontId="7" fillId="4" borderId="1" xfId="0" applyNumberFormat="1" applyFont="1" applyFill="1" applyBorder="1" applyAlignment="1">
      <alignment horizontal="center" vertical="center" wrapText="1"/>
    </xf>
    <xf numFmtId="9" fontId="2" fillId="3" borderId="4" xfId="0" applyNumberFormat="1" applyFont="1" applyFill="1" applyBorder="1" applyAlignment="1">
      <alignment horizontal="left" vertical="center" wrapText="1"/>
    </xf>
    <xf numFmtId="10" fontId="7" fillId="3" borderId="1" xfId="0" applyNumberFormat="1" applyFont="1" applyFill="1" applyBorder="1" applyAlignment="1">
      <alignment horizontal="left" vertical="center" wrapText="1"/>
    </xf>
    <xf numFmtId="9" fontId="13" fillId="3" borderId="4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/>
    </xf>
    <xf numFmtId="9" fontId="15" fillId="0" borderId="4" xfId="1" applyFont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3" fontId="15" fillId="3" borderId="6" xfId="0" applyNumberFormat="1" applyFont="1" applyFill="1" applyBorder="1" applyAlignment="1">
      <alignment horizontal="center" vertical="center" wrapText="1"/>
    </xf>
    <xf numFmtId="3" fontId="15" fillId="3" borderId="8" xfId="0" applyNumberFormat="1" applyFont="1" applyFill="1" applyBorder="1" applyAlignment="1">
      <alignment horizontal="center" vertical="center" wrapText="1"/>
    </xf>
    <xf numFmtId="3" fontId="15" fillId="3" borderId="9" xfId="0" applyNumberFormat="1" applyFont="1" applyFill="1" applyBorder="1" applyAlignment="1">
      <alignment horizontal="center" vertical="center" wrapText="1"/>
    </xf>
    <xf numFmtId="3" fontId="15" fillId="3" borderId="10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9" fontId="15" fillId="3" borderId="1" xfId="0" applyNumberFormat="1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1" fontId="15" fillId="3" borderId="11" xfId="0" applyNumberFormat="1" applyFont="1" applyFill="1" applyBorder="1" applyAlignment="1">
      <alignment horizontal="center" vertical="center" wrapText="1"/>
    </xf>
    <xf numFmtId="1" fontId="15" fillId="3" borderId="15" xfId="0" applyNumberFormat="1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9" fontId="14" fillId="3" borderId="11" xfId="1" applyFont="1" applyFill="1" applyBorder="1" applyAlignment="1">
      <alignment horizontal="center" vertical="center" wrapText="1"/>
    </xf>
    <xf numFmtId="9" fontId="14" fillId="3" borderId="15" xfId="1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/>
    </xf>
    <xf numFmtId="3" fontId="15" fillId="3" borderId="13" xfId="0" applyNumberFormat="1" applyFont="1" applyFill="1" applyBorder="1" applyAlignment="1">
      <alignment horizontal="center" vertical="center" wrapText="1"/>
    </xf>
    <xf numFmtId="3" fontId="15" fillId="3" borderId="14" xfId="0" applyNumberFormat="1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3" fontId="15" fillId="3" borderId="6" xfId="0" applyNumberFormat="1" applyFont="1" applyFill="1" applyBorder="1" applyAlignment="1">
      <alignment horizontal="center" vertical="center"/>
    </xf>
    <xf numFmtId="3" fontId="15" fillId="3" borderId="8" xfId="0" applyNumberFormat="1" applyFont="1" applyFill="1" applyBorder="1" applyAlignment="1">
      <alignment horizontal="center" vertical="center"/>
    </xf>
    <xf numFmtId="3" fontId="15" fillId="3" borderId="9" xfId="0" applyNumberFormat="1" applyFont="1" applyFill="1" applyBorder="1" applyAlignment="1">
      <alignment horizontal="center" vertical="center"/>
    </xf>
    <xf numFmtId="3" fontId="15" fillId="3" borderId="10" xfId="0" applyNumberFormat="1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9" fontId="15" fillId="3" borderId="3" xfId="0" applyNumberFormat="1" applyFont="1" applyFill="1" applyBorder="1" applyAlignment="1">
      <alignment horizontal="center" vertical="center"/>
    </xf>
    <xf numFmtId="9" fontId="15" fillId="3" borderId="2" xfId="0" applyNumberFormat="1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9" fontId="15" fillId="3" borderId="4" xfId="1" applyFont="1" applyFill="1" applyBorder="1" applyAlignment="1">
      <alignment horizontal="center" vertical="center"/>
    </xf>
    <xf numFmtId="9" fontId="15" fillId="3" borderId="11" xfId="0" applyNumberFormat="1" applyFont="1" applyFill="1" applyBorder="1" applyAlignment="1">
      <alignment horizontal="center" vertical="center" wrapText="1"/>
    </xf>
    <xf numFmtId="9" fontId="15" fillId="3" borderId="15" xfId="0" applyNumberFormat="1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9" fontId="14" fillId="3" borderId="11" xfId="0" applyNumberFormat="1" applyFont="1" applyFill="1" applyBorder="1" applyAlignment="1">
      <alignment horizontal="center" vertical="center" wrapText="1"/>
    </xf>
    <xf numFmtId="9" fontId="14" fillId="3" borderId="1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left" vertical="center" wrapText="1"/>
    </xf>
    <xf numFmtId="9" fontId="2" fillId="3" borderId="3" xfId="0" applyNumberFormat="1" applyFont="1" applyFill="1" applyBorder="1" applyAlignment="1">
      <alignment horizontal="left" vertical="center" wrapText="1"/>
    </xf>
    <xf numFmtId="9" fontId="2" fillId="3" borderId="2" xfId="0" applyNumberFormat="1" applyFont="1" applyFill="1" applyBorder="1" applyAlignment="1">
      <alignment horizontal="left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center" vertical="center" wrapText="1"/>
    </xf>
    <xf numFmtId="9" fontId="2" fillId="4" borderId="4" xfId="0" applyNumberFormat="1" applyFont="1" applyFill="1" applyBorder="1" applyAlignment="1">
      <alignment horizontal="center" vertical="center" wrapText="1"/>
    </xf>
    <xf numFmtId="9" fontId="2" fillId="3" borderId="4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9" fontId="2" fillId="4" borderId="1" xfId="0" applyNumberFormat="1" applyFont="1" applyFill="1" applyBorder="1" applyAlignment="1">
      <alignment horizontal="center" vertical="center" wrapText="1"/>
    </xf>
    <xf numFmtId="9" fontId="2" fillId="4" borderId="3" xfId="0" applyNumberFormat="1" applyFont="1" applyFill="1" applyBorder="1" applyAlignment="1">
      <alignment horizontal="center" vertical="center" wrapText="1"/>
    </xf>
    <xf numFmtId="9" fontId="2" fillId="4" borderId="2" xfId="0" applyNumberFormat="1" applyFont="1" applyFill="1" applyBorder="1" applyAlignment="1">
      <alignment horizontal="center" vertical="center" wrapText="1"/>
    </xf>
    <xf numFmtId="10" fontId="7" fillId="3" borderId="1" xfId="0" applyNumberFormat="1" applyFont="1" applyFill="1" applyBorder="1" applyAlignment="1">
      <alignment horizontal="left" vertical="center" wrapText="1"/>
    </xf>
    <xf numFmtId="10" fontId="7" fillId="3" borderId="2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9" fontId="1" fillId="0" borderId="2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0" fontId="7" fillId="4" borderId="1" xfId="0" applyNumberFormat="1" applyFont="1" applyFill="1" applyBorder="1" applyAlignment="1">
      <alignment horizontal="center" vertical="center" wrapText="1"/>
    </xf>
    <xf numFmtId="10" fontId="7" fillId="4" borderId="2" xfId="0" applyNumberFormat="1" applyFont="1" applyFill="1" applyBorder="1" applyAlignment="1">
      <alignment horizontal="center" vertical="center" wrapText="1"/>
    </xf>
    <xf numFmtId="9" fontId="12" fillId="0" borderId="1" xfId="0" applyNumberFormat="1" applyFont="1" applyBorder="1" applyAlignment="1">
      <alignment horizontal="center" vertical="center" wrapText="1"/>
    </xf>
    <xf numFmtId="9" fontId="12" fillId="0" borderId="2" xfId="0" applyNumberFormat="1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10" fontId="7" fillId="0" borderId="2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117928</xdr:colOff>
      <xdr:row>0</xdr:row>
      <xdr:rowOff>58964</xdr:rowOff>
    </xdr:from>
    <xdr:to>
      <xdr:col>8</xdr:col>
      <xdr:colOff>665388</xdr:colOff>
      <xdr:row>1</xdr:row>
      <xdr:rowOff>351064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A68BAD54-B625-4723-8AD3-25D1D3265A4A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l="7414" t="24260" r="8859" b="21664"/>
        <a:stretch/>
      </xdr:blipFill>
      <xdr:spPr bwMode="auto">
        <a:xfrm>
          <a:off x="12443278" y="58964"/>
          <a:ext cx="1433285" cy="8636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178594</xdr:rowOff>
    </xdr:from>
    <xdr:to>
      <xdr:col>0</xdr:col>
      <xdr:colOff>1183640</xdr:colOff>
      <xdr:row>1</xdr:row>
      <xdr:rowOff>407194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1801C1BF-3743-46BB-91A7-7DB8B744F89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78594"/>
          <a:ext cx="1136015" cy="800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117928</xdr:colOff>
      <xdr:row>0</xdr:row>
      <xdr:rowOff>58964</xdr:rowOff>
    </xdr:from>
    <xdr:to>
      <xdr:col>8</xdr:col>
      <xdr:colOff>665388</xdr:colOff>
      <xdr:row>1</xdr:row>
      <xdr:rowOff>351064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l="7414" t="24260" r="8859" b="21664"/>
        <a:stretch/>
      </xdr:blipFill>
      <xdr:spPr bwMode="auto">
        <a:xfrm>
          <a:off x="11328853" y="58964"/>
          <a:ext cx="1433285" cy="8636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178594</xdr:rowOff>
    </xdr:from>
    <xdr:to>
      <xdr:col>0</xdr:col>
      <xdr:colOff>1183640</xdr:colOff>
      <xdr:row>1</xdr:row>
      <xdr:rowOff>407194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78594"/>
          <a:ext cx="1136015" cy="800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ulturantioquia.gov.co/wp-content/uploads/2023/05/Seguimiento-Plan-Anticorrupcion-Primer-cuatrimestre-2023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47180-C99D-475E-913C-1140DBE949BF}">
  <dimension ref="A1:M95"/>
  <sheetViews>
    <sheetView tabSelected="1" zoomScale="80" zoomScaleNormal="80" workbookViewId="0">
      <selection activeCell="J73" sqref="J73"/>
    </sheetView>
  </sheetViews>
  <sheetFormatPr baseColWidth="10" defaultRowHeight="15" x14ac:dyDescent="0.25"/>
  <cols>
    <col min="1" max="1" width="18.7109375" customWidth="1"/>
    <col min="2" max="2" width="17" customWidth="1"/>
    <col min="3" max="3" width="39.5703125" style="40" customWidth="1"/>
    <col min="4" max="4" width="29.7109375" style="40" hidden="1" customWidth="1"/>
    <col min="5" max="5" width="39.5703125" style="40" customWidth="1"/>
    <col min="6" max="6" width="40.5703125" style="40" customWidth="1"/>
    <col min="7" max="7" width="29.42578125" style="40" customWidth="1"/>
    <col min="8" max="8" width="13.28515625" style="40" customWidth="1"/>
    <col min="9" max="9" width="21.28515625" customWidth="1"/>
    <col min="10" max="10" width="84.5703125" customWidth="1"/>
    <col min="11" max="11" width="30" style="40" customWidth="1"/>
    <col min="13" max="13" width="23.5703125" customWidth="1"/>
  </cols>
  <sheetData>
    <row r="1" spans="1:13" ht="45" customHeight="1" thickBot="1" x14ac:dyDescent="0.3">
      <c r="A1" s="220"/>
      <c r="B1" s="221" t="s">
        <v>196</v>
      </c>
      <c r="C1" s="222"/>
      <c r="D1" s="222"/>
      <c r="E1" s="222"/>
      <c r="F1" s="222"/>
      <c r="G1" s="222"/>
      <c r="H1" s="222"/>
      <c r="I1" s="223"/>
      <c r="J1" s="3" t="s">
        <v>42</v>
      </c>
      <c r="K1" s="3" t="s">
        <v>40</v>
      </c>
    </row>
    <row r="2" spans="1:13" ht="45" customHeight="1" thickBot="1" x14ac:dyDescent="0.3">
      <c r="A2" s="220"/>
      <c r="B2" s="224"/>
      <c r="C2" s="225"/>
      <c r="D2" s="225"/>
      <c r="E2" s="225"/>
      <c r="F2" s="225"/>
      <c r="G2" s="225"/>
      <c r="H2" s="225"/>
      <c r="I2" s="226"/>
      <c r="J2" s="3" t="s">
        <v>41</v>
      </c>
      <c r="K2" s="3">
        <v>1</v>
      </c>
    </row>
    <row r="3" spans="1:13" ht="42.75" customHeight="1" thickBot="1" x14ac:dyDescent="0.3">
      <c r="A3" s="174" t="s">
        <v>0</v>
      </c>
      <c r="B3" s="174" t="s">
        <v>33</v>
      </c>
      <c r="C3" s="172" t="s">
        <v>31</v>
      </c>
      <c r="D3" s="172" t="s">
        <v>32</v>
      </c>
      <c r="E3" s="172" t="s">
        <v>2</v>
      </c>
      <c r="F3" s="175" t="s">
        <v>178</v>
      </c>
      <c r="G3" s="174" t="s">
        <v>1</v>
      </c>
      <c r="H3" s="172" t="s">
        <v>194</v>
      </c>
      <c r="I3" s="172" t="s">
        <v>197</v>
      </c>
      <c r="J3" s="172" t="s">
        <v>43</v>
      </c>
      <c r="K3" s="172" t="s">
        <v>44</v>
      </c>
    </row>
    <row r="4" spans="1:13" ht="17.25" customHeight="1" thickBot="1" x14ac:dyDescent="0.3">
      <c r="A4" s="174"/>
      <c r="B4" s="174"/>
      <c r="C4" s="172"/>
      <c r="D4" s="172"/>
      <c r="E4" s="172"/>
      <c r="F4" s="176"/>
      <c r="G4" s="174"/>
      <c r="H4" s="172"/>
      <c r="I4" s="172"/>
      <c r="J4" s="172"/>
      <c r="K4" s="172"/>
    </row>
    <row r="5" spans="1:13" ht="58.5" customHeight="1" thickBot="1" x14ac:dyDescent="0.3">
      <c r="A5" s="185" t="s">
        <v>30</v>
      </c>
      <c r="B5" s="136" t="s">
        <v>158</v>
      </c>
      <c r="C5" s="43" t="s">
        <v>177</v>
      </c>
      <c r="D5" s="47" t="s">
        <v>36</v>
      </c>
      <c r="E5" s="51" t="s">
        <v>155</v>
      </c>
      <c r="F5" s="60" t="s">
        <v>179</v>
      </c>
      <c r="G5" s="37" t="s">
        <v>156</v>
      </c>
      <c r="H5" s="52">
        <v>1</v>
      </c>
      <c r="I5" s="83" t="s">
        <v>200</v>
      </c>
      <c r="J5" s="85" t="s">
        <v>201</v>
      </c>
      <c r="K5" s="31" t="s">
        <v>202</v>
      </c>
    </row>
    <row r="6" spans="1:13" ht="88.5" customHeight="1" thickBot="1" x14ac:dyDescent="0.3">
      <c r="A6" s="186"/>
      <c r="B6" s="137"/>
      <c r="C6" s="43" t="s">
        <v>21</v>
      </c>
      <c r="D6" s="47" t="s">
        <v>39</v>
      </c>
      <c r="E6" s="51" t="s">
        <v>26</v>
      </c>
      <c r="F6" s="61" t="s">
        <v>179</v>
      </c>
      <c r="G6" s="41" t="s">
        <v>25</v>
      </c>
      <c r="H6" s="52">
        <v>1</v>
      </c>
      <c r="I6" s="82">
        <v>0.47</v>
      </c>
      <c r="J6" s="85" t="s">
        <v>208</v>
      </c>
      <c r="K6" s="71" t="s">
        <v>205</v>
      </c>
    </row>
    <row r="7" spans="1:13" ht="88.5" customHeight="1" thickBot="1" x14ac:dyDescent="0.3">
      <c r="A7" s="186"/>
      <c r="B7" s="137"/>
      <c r="C7" s="50" t="s">
        <v>189</v>
      </c>
      <c r="D7" s="50" t="s">
        <v>37</v>
      </c>
      <c r="E7" s="51" t="s">
        <v>190</v>
      </c>
      <c r="F7" s="61" t="s">
        <v>117</v>
      </c>
      <c r="G7" s="38" t="s">
        <v>191</v>
      </c>
      <c r="H7" s="52">
        <v>1</v>
      </c>
      <c r="I7" s="82">
        <v>0.45</v>
      </c>
      <c r="J7" s="85" t="s">
        <v>204</v>
      </c>
      <c r="K7" s="31" t="s">
        <v>202</v>
      </c>
    </row>
    <row r="8" spans="1:13" ht="58.5" customHeight="1" thickBot="1" x14ac:dyDescent="0.3">
      <c r="A8" s="187"/>
      <c r="B8" s="138"/>
      <c r="C8" s="50" t="s">
        <v>163</v>
      </c>
      <c r="D8" s="50" t="s">
        <v>161</v>
      </c>
      <c r="E8" s="51" t="s">
        <v>162</v>
      </c>
      <c r="F8" s="61" t="s">
        <v>183</v>
      </c>
      <c r="G8" s="41" t="s">
        <v>164</v>
      </c>
      <c r="H8" s="52">
        <v>1</v>
      </c>
      <c r="I8" s="82">
        <v>0.5</v>
      </c>
      <c r="J8" s="85" t="s">
        <v>203</v>
      </c>
      <c r="K8" s="31" t="s">
        <v>202</v>
      </c>
    </row>
    <row r="9" spans="1:13" ht="42.75" customHeight="1" x14ac:dyDescent="0.25">
      <c r="A9" s="185" t="s">
        <v>159</v>
      </c>
      <c r="B9" s="185" t="s">
        <v>3</v>
      </c>
      <c r="C9" s="185" t="s">
        <v>4</v>
      </c>
      <c r="D9" s="186" t="s">
        <v>35</v>
      </c>
      <c r="E9" s="218" t="s">
        <v>29</v>
      </c>
      <c r="F9" s="213" t="s">
        <v>182</v>
      </c>
      <c r="G9" s="209" t="s">
        <v>22</v>
      </c>
      <c r="H9" s="216">
        <v>0.1</v>
      </c>
      <c r="I9" s="227" t="s">
        <v>214</v>
      </c>
      <c r="J9" s="205" t="s">
        <v>229</v>
      </c>
      <c r="K9" s="87" t="s">
        <v>226</v>
      </c>
    </row>
    <row r="10" spans="1:13" ht="42.75" customHeight="1" thickBot="1" x14ac:dyDescent="0.3">
      <c r="A10" s="186"/>
      <c r="B10" s="186"/>
      <c r="C10" s="187"/>
      <c r="D10" s="186"/>
      <c r="E10" s="219"/>
      <c r="F10" s="214"/>
      <c r="G10" s="210"/>
      <c r="H10" s="217"/>
      <c r="I10" s="228"/>
      <c r="J10" s="206"/>
      <c r="K10" s="88"/>
    </row>
    <row r="11" spans="1:13" ht="47.25" customHeight="1" thickBot="1" x14ac:dyDescent="0.3">
      <c r="A11" s="186"/>
      <c r="B11" s="186"/>
      <c r="C11" s="183" t="s">
        <v>5</v>
      </c>
      <c r="D11" s="186"/>
      <c r="E11" s="42" t="s">
        <v>148</v>
      </c>
      <c r="F11" s="214"/>
      <c r="G11" s="57" t="s">
        <v>141</v>
      </c>
      <c r="H11" s="7">
        <v>1</v>
      </c>
      <c r="I11" s="80">
        <v>0.33</v>
      </c>
      <c r="J11" s="84" t="s">
        <v>215</v>
      </c>
      <c r="K11" s="8" t="s">
        <v>226</v>
      </c>
    </row>
    <row r="12" spans="1:13" ht="48.75" customHeight="1" thickBot="1" x14ac:dyDescent="0.3">
      <c r="A12" s="186"/>
      <c r="B12" s="186"/>
      <c r="C12" s="183"/>
      <c r="D12" s="186"/>
      <c r="E12" s="42" t="s">
        <v>149</v>
      </c>
      <c r="F12" s="214"/>
      <c r="G12" s="57" t="s">
        <v>142</v>
      </c>
      <c r="H12" s="7">
        <v>1</v>
      </c>
      <c r="I12" s="80">
        <v>0.33</v>
      </c>
      <c r="J12" s="84" t="s">
        <v>231</v>
      </c>
      <c r="K12" s="8" t="s">
        <v>226</v>
      </c>
      <c r="M12">
        <f>6/18</f>
        <v>0.33333333333333331</v>
      </c>
    </row>
    <row r="13" spans="1:13" ht="48.75" customHeight="1" thickBot="1" x14ac:dyDescent="0.3">
      <c r="A13" s="186"/>
      <c r="B13" s="186"/>
      <c r="C13" s="185" t="s">
        <v>6</v>
      </c>
      <c r="D13" s="186"/>
      <c r="E13" s="42" t="s">
        <v>150</v>
      </c>
      <c r="F13" s="214"/>
      <c r="G13" s="57" t="s">
        <v>151</v>
      </c>
      <c r="H13" s="7">
        <v>1</v>
      </c>
      <c r="I13" s="80">
        <v>0.8</v>
      </c>
      <c r="J13" s="84" t="s">
        <v>216</v>
      </c>
      <c r="K13" s="8" t="s">
        <v>226</v>
      </c>
    </row>
    <row r="14" spans="1:13" ht="43.5" customHeight="1" thickBot="1" x14ac:dyDescent="0.3">
      <c r="A14" s="186"/>
      <c r="B14" s="186"/>
      <c r="C14" s="186"/>
      <c r="D14" s="186"/>
      <c r="E14" s="1" t="s">
        <v>153</v>
      </c>
      <c r="F14" s="214"/>
      <c r="G14" s="57" t="s">
        <v>152</v>
      </c>
      <c r="H14" s="7">
        <v>1</v>
      </c>
      <c r="I14" s="80">
        <v>0.8</v>
      </c>
      <c r="J14" s="86" t="s">
        <v>217</v>
      </c>
      <c r="K14" s="8" t="s">
        <v>226</v>
      </c>
    </row>
    <row r="15" spans="1:13" ht="53.25" customHeight="1" thickBot="1" x14ac:dyDescent="0.3">
      <c r="A15" s="186"/>
      <c r="B15" s="186"/>
      <c r="C15" s="183" t="s">
        <v>7</v>
      </c>
      <c r="D15" s="186"/>
      <c r="E15" s="54" t="s">
        <v>8</v>
      </c>
      <c r="F15" s="214"/>
      <c r="G15" s="57" t="s">
        <v>16</v>
      </c>
      <c r="H15" s="7">
        <v>1</v>
      </c>
      <c r="I15" s="80" t="s">
        <v>232</v>
      </c>
      <c r="J15" s="84" t="s">
        <v>218</v>
      </c>
      <c r="K15" s="8" t="s">
        <v>226</v>
      </c>
    </row>
    <row r="16" spans="1:13" ht="18" customHeight="1" thickBot="1" x14ac:dyDescent="0.3">
      <c r="A16" s="186"/>
      <c r="B16" s="186"/>
      <c r="C16" s="183"/>
      <c r="D16" s="186"/>
      <c r="E16" s="207" t="s">
        <v>126</v>
      </c>
      <c r="F16" s="214"/>
      <c r="G16" s="209" t="s">
        <v>127</v>
      </c>
      <c r="H16" s="211">
        <v>1</v>
      </c>
      <c r="I16" s="202">
        <v>0.37</v>
      </c>
      <c r="J16" s="177" t="s">
        <v>227</v>
      </c>
      <c r="K16" s="87" t="s">
        <v>228</v>
      </c>
    </row>
    <row r="17" spans="1:13" ht="29.25" customHeight="1" thickBot="1" x14ac:dyDescent="0.3">
      <c r="A17" s="186"/>
      <c r="B17" s="186"/>
      <c r="C17" s="50" t="s">
        <v>9</v>
      </c>
      <c r="D17" s="186"/>
      <c r="E17" s="208"/>
      <c r="F17" s="214"/>
      <c r="G17" s="210"/>
      <c r="H17" s="212"/>
      <c r="I17" s="204"/>
      <c r="J17" s="179"/>
      <c r="K17" s="88"/>
    </row>
    <row r="18" spans="1:13" ht="48" customHeight="1" thickBot="1" x14ac:dyDescent="0.3">
      <c r="A18" s="186"/>
      <c r="B18" s="186"/>
      <c r="C18" s="53" t="s">
        <v>10</v>
      </c>
      <c r="D18" s="186"/>
      <c r="E18" s="54" t="s">
        <v>129</v>
      </c>
      <c r="F18" s="214"/>
      <c r="G18" s="57" t="s">
        <v>128</v>
      </c>
      <c r="H18" s="7">
        <v>1</v>
      </c>
      <c r="I18" s="80">
        <v>0.92</v>
      </c>
      <c r="J18" s="84" t="s">
        <v>233</v>
      </c>
      <c r="K18" s="8" t="s">
        <v>226</v>
      </c>
      <c r="M18">
        <f>47/51</f>
        <v>0.92156862745098034</v>
      </c>
    </row>
    <row r="19" spans="1:13" ht="48" customHeight="1" thickBot="1" x14ac:dyDescent="0.3">
      <c r="A19" s="186"/>
      <c r="B19" s="186"/>
      <c r="C19" s="50" t="s">
        <v>169</v>
      </c>
      <c r="D19" s="186"/>
      <c r="E19" s="55" t="s">
        <v>170</v>
      </c>
      <c r="F19" s="214"/>
      <c r="G19" s="57" t="s">
        <v>171</v>
      </c>
      <c r="H19" s="7">
        <v>1</v>
      </c>
      <c r="I19" s="81">
        <v>0.5</v>
      </c>
      <c r="J19" s="84" t="s">
        <v>219</v>
      </c>
      <c r="K19" s="70" t="s">
        <v>225</v>
      </c>
    </row>
    <row r="20" spans="1:13" ht="76.5" customHeight="1" thickBot="1" x14ac:dyDescent="0.3">
      <c r="A20" s="186"/>
      <c r="B20" s="187"/>
      <c r="C20" s="50" t="s">
        <v>134</v>
      </c>
      <c r="D20" s="187"/>
      <c r="E20" s="55" t="s">
        <v>143</v>
      </c>
      <c r="F20" s="215"/>
      <c r="G20" s="69" t="s">
        <v>154</v>
      </c>
      <c r="H20" s="7">
        <v>1</v>
      </c>
      <c r="I20" s="81">
        <v>0.33</v>
      </c>
      <c r="J20" s="84" t="s">
        <v>220</v>
      </c>
      <c r="K20" s="8" t="s">
        <v>202</v>
      </c>
    </row>
    <row r="21" spans="1:13" ht="76.5" customHeight="1" thickBot="1" x14ac:dyDescent="0.3">
      <c r="A21" s="186"/>
      <c r="B21" s="50" t="s">
        <v>12</v>
      </c>
      <c r="C21" s="50" t="s">
        <v>13</v>
      </c>
      <c r="D21" s="50" t="s">
        <v>36</v>
      </c>
      <c r="E21" s="1" t="s">
        <v>24</v>
      </c>
      <c r="F21" s="50" t="s">
        <v>180</v>
      </c>
      <c r="G21" s="50" t="s">
        <v>206</v>
      </c>
      <c r="H21" s="44">
        <v>1</v>
      </c>
      <c r="I21" s="81">
        <v>0.81</v>
      </c>
      <c r="J21" s="72" t="s">
        <v>207</v>
      </c>
      <c r="K21" s="8" t="s">
        <v>202</v>
      </c>
    </row>
    <row r="22" spans="1:13" ht="36" customHeight="1" thickBot="1" x14ac:dyDescent="0.3">
      <c r="A22" s="186"/>
      <c r="B22" s="194" t="s">
        <v>11</v>
      </c>
      <c r="C22" s="194" t="s">
        <v>15</v>
      </c>
      <c r="D22" s="194" t="s">
        <v>38</v>
      </c>
      <c r="E22" s="195" t="s">
        <v>23</v>
      </c>
      <c r="F22" s="197" t="s">
        <v>181</v>
      </c>
      <c r="G22" s="200" t="s">
        <v>28</v>
      </c>
      <c r="H22" s="229">
        <v>1</v>
      </c>
      <c r="I22" s="202">
        <v>0.65</v>
      </c>
      <c r="J22" s="177" t="s">
        <v>209</v>
      </c>
      <c r="K22" s="87" t="s">
        <v>211</v>
      </c>
    </row>
    <row r="23" spans="1:13" ht="36" customHeight="1" thickBot="1" x14ac:dyDescent="0.3">
      <c r="A23" s="186"/>
      <c r="B23" s="194"/>
      <c r="C23" s="194"/>
      <c r="D23" s="194"/>
      <c r="E23" s="196"/>
      <c r="F23" s="198"/>
      <c r="G23" s="201"/>
      <c r="H23" s="230"/>
      <c r="I23" s="204"/>
      <c r="J23" s="179"/>
      <c r="K23" s="88"/>
    </row>
    <row r="24" spans="1:13" ht="39" customHeight="1" thickBot="1" x14ac:dyDescent="0.3">
      <c r="A24" s="186"/>
      <c r="B24" s="194"/>
      <c r="C24" s="194"/>
      <c r="D24" s="194"/>
      <c r="E24" s="65" t="s">
        <v>147</v>
      </c>
      <c r="F24" s="199"/>
      <c r="G24" s="32" t="s">
        <v>146</v>
      </c>
      <c r="H24" s="7">
        <v>1</v>
      </c>
      <c r="I24" s="81">
        <v>0.65</v>
      </c>
      <c r="J24" s="72" t="s">
        <v>210</v>
      </c>
      <c r="K24" s="8" t="s">
        <v>211</v>
      </c>
    </row>
    <row r="25" spans="1:13" ht="39" customHeight="1" thickBot="1" x14ac:dyDescent="0.3">
      <c r="A25" s="186"/>
      <c r="B25" s="53" t="s">
        <v>135</v>
      </c>
      <c r="C25" s="53" t="s">
        <v>136</v>
      </c>
      <c r="D25" s="53" t="s">
        <v>37</v>
      </c>
      <c r="E25" s="56" t="s">
        <v>145</v>
      </c>
      <c r="F25" s="39" t="s">
        <v>184</v>
      </c>
      <c r="G25" s="39" t="s">
        <v>144</v>
      </c>
      <c r="H25" s="24">
        <v>1</v>
      </c>
      <c r="I25" s="81">
        <v>0.37</v>
      </c>
      <c r="J25" s="72" t="s">
        <v>223</v>
      </c>
      <c r="K25" s="8" t="s">
        <v>202</v>
      </c>
    </row>
    <row r="26" spans="1:13" ht="60.75" customHeight="1" thickBot="1" x14ac:dyDescent="0.3">
      <c r="A26" s="186"/>
      <c r="B26" s="53" t="s">
        <v>165</v>
      </c>
      <c r="C26" s="53" t="s">
        <v>166</v>
      </c>
      <c r="D26" s="53" t="s">
        <v>37</v>
      </c>
      <c r="E26" s="56" t="s">
        <v>167</v>
      </c>
      <c r="F26" s="39" t="s">
        <v>185</v>
      </c>
      <c r="G26" s="39" t="s">
        <v>168</v>
      </c>
      <c r="H26" s="24">
        <v>1</v>
      </c>
      <c r="I26" s="80">
        <v>0.5</v>
      </c>
      <c r="J26" s="84" t="s">
        <v>199</v>
      </c>
      <c r="K26" s="8" t="s">
        <v>230</v>
      </c>
    </row>
    <row r="27" spans="1:13" ht="20.25" customHeight="1" thickBot="1" x14ac:dyDescent="0.3">
      <c r="A27" s="186"/>
      <c r="B27" s="183" t="s">
        <v>34</v>
      </c>
      <c r="C27" s="183" t="s">
        <v>17</v>
      </c>
      <c r="D27" s="183" t="s">
        <v>37</v>
      </c>
      <c r="E27" s="191" t="s">
        <v>14</v>
      </c>
      <c r="F27" s="185" t="s">
        <v>186</v>
      </c>
      <c r="G27" s="185" t="s">
        <v>20</v>
      </c>
      <c r="H27" s="180">
        <v>1</v>
      </c>
      <c r="I27" s="202">
        <v>0.6</v>
      </c>
      <c r="J27" s="177" t="s">
        <v>212</v>
      </c>
      <c r="K27" s="180" t="s">
        <v>224</v>
      </c>
    </row>
    <row r="28" spans="1:13" ht="15.75" thickBot="1" x14ac:dyDescent="0.3">
      <c r="A28" s="186"/>
      <c r="B28" s="183"/>
      <c r="C28" s="183"/>
      <c r="D28" s="183"/>
      <c r="E28" s="192"/>
      <c r="F28" s="186"/>
      <c r="G28" s="186"/>
      <c r="H28" s="181"/>
      <c r="I28" s="203"/>
      <c r="J28" s="178"/>
      <c r="K28" s="181"/>
    </row>
    <row r="29" spans="1:13" ht="26.25" customHeight="1" thickBot="1" x14ac:dyDescent="0.3">
      <c r="A29" s="186"/>
      <c r="B29" s="183"/>
      <c r="C29" s="183"/>
      <c r="D29" s="183"/>
      <c r="E29" s="193"/>
      <c r="F29" s="186"/>
      <c r="G29" s="187"/>
      <c r="H29" s="182"/>
      <c r="I29" s="204"/>
      <c r="J29" s="179"/>
      <c r="K29" s="182"/>
    </row>
    <row r="30" spans="1:13" ht="34.5" customHeight="1" thickBot="1" x14ac:dyDescent="0.3">
      <c r="A30" s="186"/>
      <c r="B30" s="183"/>
      <c r="C30" s="183" t="s">
        <v>18</v>
      </c>
      <c r="D30" s="183" t="s">
        <v>37</v>
      </c>
      <c r="E30" s="191" t="s">
        <v>131</v>
      </c>
      <c r="F30" s="186"/>
      <c r="G30" s="185" t="s">
        <v>130</v>
      </c>
      <c r="H30" s="180">
        <v>1</v>
      </c>
      <c r="I30" s="202">
        <v>0.6</v>
      </c>
      <c r="J30" s="177" t="s">
        <v>212</v>
      </c>
      <c r="K30" s="180" t="s">
        <v>224</v>
      </c>
    </row>
    <row r="31" spans="1:13" ht="10.5" customHeight="1" thickBot="1" x14ac:dyDescent="0.3">
      <c r="A31" s="186"/>
      <c r="B31" s="183"/>
      <c r="C31" s="183"/>
      <c r="D31" s="183"/>
      <c r="E31" s="192"/>
      <c r="F31" s="186"/>
      <c r="G31" s="186"/>
      <c r="H31" s="181"/>
      <c r="I31" s="203"/>
      <c r="J31" s="178"/>
      <c r="K31" s="181"/>
    </row>
    <row r="32" spans="1:13" ht="15.75" thickBot="1" x14ac:dyDescent="0.3">
      <c r="A32" s="186"/>
      <c r="B32" s="183"/>
      <c r="C32" s="183"/>
      <c r="D32" s="183"/>
      <c r="E32" s="193"/>
      <c r="F32" s="186"/>
      <c r="G32" s="187"/>
      <c r="H32" s="182"/>
      <c r="I32" s="204"/>
      <c r="J32" s="179"/>
      <c r="K32" s="182"/>
    </row>
    <row r="33" spans="1:11" ht="25.5" customHeight="1" thickBot="1" x14ac:dyDescent="0.3">
      <c r="A33" s="186"/>
      <c r="B33" s="183"/>
      <c r="C33" s="183" t="s">
        <v>19</v>
      </c>
      <c r="D33" s="183" t="s">
        <v>37</v>
      </c>
      <c r="E33" s="184" t="s">
        <v>133</v>
      </c>
      <c r="F33" s="186"/>
      <c r="G33" s="185" t="s">
        <v>132</v>
      </c>
      <c r="H33" s="188">
        <v>1</v>
      </c>
      <c r="I33" s="189">
        <v>0.6</v>
      </c>
      <c r="J33" s="190" t="s">
        <v>212</v>
      </c>
      <c r="K33" s="180" t="s">
        <v>224</v>
      </c>
    </row>
    <row r="34" spans="1:11" ht="15.75" thickBot="1" x14ac:dyDescent="0.3">
      <c r="A34" s="186"/>
      <c r="B34" s="183"/>
      <c r="C34" s="183"/>
      <c r="D34" s="183"/>
      <c r="E34" s="184"/>
      <c r="F34" s="186"/>
      <c r="G34" s="186"/>
      <c r="H34" s="183"/>
      <c r="I34" s="189"/>
      <c r="J34" s="190"/>
      <c r="K34" s="181"/>
    </row>
    <row r="35" spans="1:11" ht="15.75" thickBot="1" x14ac:dyDescent="0.3">
      <c r="A35" s="186"/>
      <c r="B35" s="183"/>
      <c r="C35" s="183"/>
      <c r="D35" s="183"/>
      <c r="E35" s="184"/>
      <c r="F35" s="186"/>
      <c r="G35" s="186"/>
      <c r="H35" s="183"/>
      <c r="I35" s="189"/>
      <c r="J35" s="190"/>
      <c r="K35" s="181"/>
    </row>
    <row r="36" spans="1:11" ht="48.75" customHeight="1" thickBot="1" x14ac:dyDescent="0.3">
      <c r="A36" s="187"/>
      <c r="B36" s="183"/>
      <c r="C36" s="183"/>
      <c r="D36" s="183"/>
      <c r="E36" s="184"/>
      <c r="F36" s="187"/>
      <c r="G36" s="187"/>
      <c r="H36" s="183"/>
      <c r="I36" s="189"/>
      <c r="J36" s="190"/>
      <c r="K36" s="182"/>
    </row>
    <row r="37" spans="1:11" ht="48.75" customHeight="1" thickBot="1" x14ac:dyDescent="0.3">
      <c r="A37" s="35" t="s">
        <v>160</v>
      </c>
      <c r="B37" s="53" t="s">
        <v>137</v>
      </c>
      <c r="C37" s="53" t="s">
        <v>138</v>
      </c>
      <c r="D37" s="53" t="s">
        <v>38</v>
      </c>
      <c r="E37" s="56" t="s">
        <v>139</v>
      </c>
      <c r="F37" s="39" t="s">
        <v>187</v>
      </c>
      <c r="G37" s="53" t="s">
        <v>140</v>
      </c>
      <c r="H37" s="7">
        <v>1</v>
      </c>
      <c r="I37" s="80">
        <v>0.55000000000000004</v>
      </c>
      <c r="J37" s="84" t="s">
        <v>213</v>
      </c>
      <c r="K37" s="36"/>
    </row>
    <row r="38" spans="1:11" ht="23.25" customHeight="1" thickBot="1" x14ac:dyDescent="0.3">
      <c r="A38" s="174" t="s">
        <v>0</v>
      </c>
      <c r="B38" s="175" t="s">
        <v>47</v>
      </c>
      <c r="C38" s="172" t="s">
        <v>174</v>
      </c>
      <c r="D38" s="172" t="s">
        <v>173</v>
      </c>
      <c r="E38" s="172" t="s">
        <v>172</v>
      </c>
      <c r="F38" s="175" t="s">
        <v>178</v>
      </c>
      <c r="G38" s="168" t="s">
        <v>195</v>
      </c>
      <c r="H38" s="169"/>
      <c r="I38" s="172" t="s">
        <v>198</v>
      </c>
      <c r="J38" s="172" t="s">
        <v>221</v>
      </c>
      <c r="K38" s="172" t="s">
        <v>44</v>
      </c>
    </row>
    <row r="39" spans="1:11" ht="49.5" customHeight="1" thickBot="1" x14ac:dyDescent="0.3">
      <c r="A39" s="174"/>
      <c r="B39" s="176"/>
      <c r="C39" s="172"/>
      <c r="D39" s="172"/>
      <c r="E39" s="172"/>
      <c r="F39" s="176"/>
      <c r="G39" s="170"/>
      <c r="H39" s="171"/>
      <c r="I39" s="172"/>
      <c r="J39" s="172"/>
      <c r="K39" s="172"/>
    </row>
    <row r="40" spans="1:11" s="2" customFormat="1" ht="36" customHeight="1" x14ac:dyDescent="0.2">
      <c r="A40" s="102" t="s">
        <v>45</v>
      </c>
      <c r="B40" s="90" t="s">
        <v>48</v>
      </c>
      <c r="C40" s="90" t="s">
        <v>46</v>
      </c>
      <c r="D40" s="90" t="s">
        <v>49</v>
      </c>
      <c r="E40" s="90" t="s">
        <v>50</v>
      </c>
      <c r="F40" s="90" t="s">
        <v>188</v>
      </c>
      <c r="G40" s="115">
        <v>5</v>
      </c>
      <c r="H40" s="116"/>
      <c r="I40" s="121">
        <v>6</v>
      </c>
      <c r="J40" s="123">
        <f>+I40/G40</f>
        <v>1.2</v>
      </c>
      <c r="K40" s="136" t="s">
        <v>222</v>
      </c>
    </row>
    <row r="41" spans="1:11" s="2" customFormat="1" ht="18" customHeight="1" thickBot="1" x14ac:dyDescent="0.25">
      <c r="A41" s="173"/>
      <c r="B41" s="104"/>
      <c r="C41" s="104"/>
      <c r="D41" s="104"/>
      <c r="E41" s="91"/>
      <c r="F41" s="104"/>
      <c r="G41" s="119"/>
      <c r="H41" s="120"/>
      <c r="I41" s="150"/>
      <c r="J41" s="155"/>
      <c r="K41" s="137"/>
    </row>
    <row r="42" spans="1:11" s="2" customFormat="1" ht="25.5" customHeight="1" x14ac:dyDescent="0.2">
      <c r="A42" s="173"/>
      <c r="B42" s="104"/>
      <c r="C42" s="104"/>
      <c r="D42" s="104"/>
      <c r="E42" s="90" t="s">
        <v>51</v>
      </c>
      <c r="F42" s="104"/>
      <c r="G42" s="151">
        <v>2592</v>
      </c>
      <c r="H42" s="152"/>
      <c r="I42" s="121">
        <v>261</v>
      </c>
      <c r="J42" s="123">
        <f>+I42/G42</f>
        <v>0.10069444444444445</v>
      </c>
      <c r="K42" s="137"/>
    </row>
    <row r="43" spans="1:11" s="2" customFormat="1" ht="18" customHeight="1" thickBot="1" x14ac:dyDescent="0.25">
      <c r="A43" s="173"/>
      <c r="B43" s="104"/>
      <c r="C43" s="104"/>
      <c r="D43" s="91"/>
      <c r="E43" s="91"/>
      <c r="F43" s="104"/>
      <c r="G43" s="153"/>
      <c r="H43" s="154"/>
      <c r="I43" s="150"/>
      <c r="J43" s="155"/>
      <c r="K43" s="137"/>
    </row>
    <row r="44" spans="1:11" ht="35.25" customHeight="1" x14ac:dyDescent="0.25">
      <c r="A44" s="173"/>
      <c r="B44" s="104"/>
      <c r="C44" s="104"/>
      <c r="D44" s="90" t="s">
        <v>119</v>
      </c>
      <c r="E44" s="90" t="s">
        <v>52</v>
      </c>
      <c r="F44" s="104"/>
      <c r="G44" s="115">
        <v>20</v>
      </c>
      <c r="H44" s="116"/>
      <c r="I44" s="121">
        <v>0</v>
      </c>
      <c r="J44" s="123">
        <f>+I44/G44</f>
        <v>0</v>
      </c>
      <c r="K44" s="137"/>
    </row>
    <row r="45" spans="1:11" ht="36" customHeight="1" thickBot="1" x14ac:dyDescent="0.3">
      <c r="A45" s="173"/>
      <c r="B45" s="104"/>
      <c r="C45" s="91"/>
      <c r="D45" s="104"/>
      <c r="E45" s="104"/>
      <c r="F45" s="91"/>
      <c r="G45" s="119"/>
      <c r="H45" s="120"/>
      <c r="I45" s="150"/>
      <c r="J45" s="155"/>
      <c r="K45" s="137"/>
    </row>
    <row r="46" spans="1:11" ht="36" customHeight="1" x14ac:dyDescent="0.25">
      <c r="A46" s="173"/>
      <c r="B46" s="104"/>
      <c r="C46" s="90" t="s">
        <v>53</v>
      </c>
      <c r="D46" s="90" t="s">
        <v>120</v>
      </c>
      <c r="E46" s="90" t="s">
        <v>58</v>
      </c>
      <c r="F46" s="90" t="s">
        <v>188</v>
      </c>
      <c r="G46" s="105">
        <v>4000</v>
      </c>
      <c r="H46" s="106"/>
      <c r="I46" s="158">
        <v>5076</v>
      </c>
      <c r="J46" s="123">
        <f>+I46/G46</f>
        <v>1.2689999999999999</v>
      </c>
      <c r="K46" s="137"/>
    </row>
    <row r="47" spans="1:11" ht="18.75" customHeight="1" thickBot="1" x14ac:dyDescent="0.3">
      <c r="A47" s="173"/>
      <c r="B47" s="104"/>
      <c r="C47" s="104"/>
      <c r="D47" s="91"/>
      <c r="E47" s="104"/>
      <c r="F47" s="104"/>
      <c r="G47" s="144"/>
      <c r="H47" s="145"/>
      <c r="I47" s="159"/>
      <c r="J47" s="156"/>
      <c r="K47" s="137"/>
    </row>
    <row r="48" spans="1:11" ht="6.75" customHeight="1" thickBot="1" x14ac:dyDescent="0.3">
      <c r="A48" s="173"/>
      <c r="B48" s="104"/>
      <c r="C48" s="104"/>
      <c r="D48" s="161" t="s">
        <v>121</v>
      </c>
      <c r="E48" s="104"/>
      <c r="F48" s="104"/>
      <c r="G48" s="144"/>
      <c r="H48" s="145"/>
      <c r="I48" s="159"/>
      <c r="J48" s="156"/>
      <c r="K48" s="137"/>
    </row>
    <row r="49" spans="1:11" ht="9.75" customHeight="1" thickBot="1" x14ac:dyDescent="0.3">
      <c r="A49" s="173"/>
      <c r="B49" s="104"/>
      <c r="C49" s="104"/>
      <c r="D49" s="161"/>
      <c r="E49" s="104"/>
      <c r="F49" s="104"/>
      <c r="G49" s="144"/>
      <c r="H49" s="145"/>
      <c r="I49" s="159"/>
      <c r="J49" s="156"/>
      <c r="K49" s="137"/>
    </row>
    <row r="50" spans="1:11" ht="2.25" customHeight="1" x14ac:dyDescent="0.25">
      <c r="A50" s="173"/>
      <c r="B50" s="104"/>
      <c r="C50" s="104"/>
      <c r="D50" s="90" t="s">
        <v>54</v>
      </c>
      <c r="E50" s="104"/>
      <c r="F50" s="104"/>
      <c r="G50" s="144"/>
      <c r="H50" s="145"/>
      <c r="I50" s="159"/>
      <c r="J50" s="156"/>
      <c r="K50" s="137"/>
    </row>
    <row r="51" spans="1:11" ht="18.75" customHeight="1" thickBot="1" x14ac:dyDescent="0.3">
      <c r="A51" s="173"/>
      <c r="B51" s="104"/>
      <c r="C51" s="104"/>
      <c r="D51" s="91"/>
      <c r="E51" s="104"/>
      <c r="F51" s="104"/>
      <c r="G51" s="144"/>
      <c r="H51" s="145"/>
      <c r="I51" s="159"/>
      <c r="J51" s="156"/>
      <c r="K51" s="137"/>
    </row>
    <row r="52" spans="1:11" ht="1.5" customHeight="1" x14ac:dyDescent="0.25">
      <c r="A52" s="173"/>
      <c r="B52" s="104"/>
      <c r="C52" s="104"/>
      <c r="D52" s="90" t="s">
        <v>55</v>
      </c>
      <c r="E52" s="104"/>
      <c r="F52" s="104"/>
      <c r="G52" s="144"/>
      <c r="H52" s="145"/>
      <c r="I52" s="159"/>
      <c r="J52" s="156"/>
      <c r="K52" s="137"/>
    </row>
    <row r="53" spans="1:11" ht="3.75" customHeight="1" thickBot="1" x14ac:dyDescent="0.3">
      <c r="A53" s="173"/>
      <c r="B53" s="104"/>
      <c r="C53" s="104"/>
      <c r="D53" s="91"/>
      <c r="E53" s="104"/>
      <c r="F53" s="104"/>
      <c r="G53" s="144"/>
      <c r="H53" s="145"/>
      <c r="I53" s="159"/>
      <c r="J53" s="156"/>
      <c r="K53" s="137"/>
    </row>
    <row r="54" spans="1:11" ht="7.5" customHeight="1" x14ac:dyDescent="0.25">
      <c r="A54" s="173"/>
      <c r="B54" s="104"/>
      <c r="C54" s="104"/>
      <c r="D54" s="90" t="s">
        <v>56</v>
      </c>
      <c r="E54" s="104"/>
      <c r="F54" s="104"/>
      <c r="G54" s="144"/>
      <c r="H54" s="145"/>
      <c r="I54" s="159"/>
      <c r="J54" s="156"/>
      <c r="K54" s="137"/>
    </row>
    <row r="55" spans="1:11" ht="18" customHeight="1" thickBot="1" x14ac:dyDescent="0.3">
      <c r="A55" s="173"/>
      <c r="B55" s="104"/>
      <c r="C55" s="104"/>
      <c r="D55" s="91"/>
      <c r="E55" s="91"/>
      <c r="F55" s="104"/>
      <c r="G55" s="107"/>
      <c r="H55" s="108"/>
      <c r="I55" s="160"/>
      <c r="J55" s="157"/>
      <c r="K55" s="137"/>
    </row>
    <row r="56" spans="1:11" ht="36" customHeight="1" x14ac:dyDescent="0.25">
      <c r="A56" s="173"/>
      <c r="B56" s="104"/>
      <c r="C56" s="104"/>
      <c r="D56" s="90" t="s">
        <v>57</v>
      </c>
      <c r="E56" s="90" t="s">
        <v>59</v>
      </c>
      <c r="F56" s="104"/>
      <c r="G56" s="146">
        <v>11</v>
      </c>
      <c r="H56" s="147"/>
      <c r="I56" s="121">
        <v>13</v>
      </c>
      <c r="J56" s="123">
        <f>+I56/G56</f>
        <v>1.1818181818181819</v>
      </c>
      <c r="K56" s="137"/>
    </row>
    <row r="57" spans="1:11" ht="17.25" customHeight="1" thickBot="1" x14ac:dyDescent="0.3">
      <c r="A57" s="173"/>
      <c r="B57" s="104"/>
      <c r="C57" s="91"/>
      <c r="D57" s="91"/>
      <c r="E57" s="91"/>
      <c r="F57" s="91"/>
      <c r="G57" s="148"/>
      <c r="H57" s="149"/>
      <c r="I57" s="150"/>
      <c r="J57" s="155"/>
      <c r="K57" s="137"/>
    </row>
    <row r="58" spans="1:11" ht="11.25" customHeight="1" thickBot="1" x14ac:dyDescent="0.3">
      <c r="A58" s="173"/>
      <c r="B58" s="104"/>
      <c r="C58" s="90" t="s">
        <v>60</v>
      </c>
      <c r="D58" s="45" t="s">
        <v>61</v>
      </c>
      <c r="E58" s="109" t="s">
        <v>71</v>
      </c>
      <c r="F58" s="112" t="s">
        <v>188</v>
      </c>
      <c r="G58" s="115">
        <v>180</v>
      </c>
      <c r="H58" s="116"/>
      <c r="I58" s="121">
        <v>127</v>
      </c>
      <c r="J58" s="123">
        <f>+I58/G58</f>
        <v>0.7055555555555556</v>
      </c>
      <c r="K58" s="137"/>
    </row>
    <row r="59" spans="1:11" ht="35.25" customHeight="1" thickBot="1" x14ac:dyDescent="0.3">
      <c r="A59" s="173"/>
      <c r="B59" s="104"/>
      <c r="C59" s="104"/>
      <c r="D59" s="45" t="s">
        <v>62</v>
      </c>
      <c r="E59" s="110"/>
      <c r="F59" s="113"/>
      <c r="G59" s="117"/>
      <c r="H59" s="118"/>
      <c r="I59" s="122"/>
      <c r="J59" s="124"/>
      <c r="K59" s="137"/>
    </row>
    <row r="60" spans="1:11" ht="1.5" customHeight="1" thickBot="1" x14ac:dyDescent="0.3">
      <c r="A60" s="173"/>
      <c r="B60" s="104"/>
      <c r="C60" s="104"/>
      <c r="D60" s="45" t="s">
        <v>63</v>
      </c>
      <c r="E60" s="110"/>
      <c r="F60" s="113"/>
      <c r="G60" s="117"/>
      <c r="H60" s="118"/>
      <c r="I60" s="122"/>
      <c r="J60" s="124"/>
      <c r="K60" s="137"/>
    </row>
    <row r="61" spans="1:11" ht="15.75" thickBot="1" x14ac:dyDescent="0.3">
      <c r="A61" s="173"/>
      <c r="B61" s="104"/>
      <c r="C61" s="104"/>
      <c r="D61" s="45" t="s">
        <v>64</v>
      </c>
      <c r="E61" s="110"/>
      <c r="F61" s="113"/>
      <c r="G61" s="117"/>
      <c r="H61" s="118"/>
      <c r="I61" s="122"/>
      <c r="J61" s="124"/>
      <c r="K61" s="137"/>
    </row>
    <row r="62" spans="1:11" ht="15" customHeight="1" thickBot="1" x14ac:dyDescent="0.3">
      <c r="A62" s="173"/>
      <c r="B62" s="104"/>
      <c r="C62" s="104"/>
      <c r="D62" s="46" t="s">
        <v>65</v>
      </c>
      <c r="E62" s="110"/>
      <c r="F62" s="113"/>
      <c r="G62" s="117"/>
      <c r="H62" s="118"/>
      <c r="I62" s="122"/>
      <c r="J62" s="124"/>
      <c r="K62" s="137"/>
    </row>
    <row r="63" spans="1:11" ht="10.5" customHeight="1" thickBot="1" x14ac:dyDescent="0.3">
      <c r="A63" s="173"/>
      <c r="B63" s="104"/>
      <c r="C63" s="104"/>
      <c r="D63" s="45" t="s">
        <v>66</v>
      </c>
      <c r="E63" s="111"/>
      <c r="F63" s="113"/>
      <c r="G63" s="119"/>
      <c r="H63" s="120"/>
      <c r="I63" s="122"/>
      <c r="J63" s="124"/>
      <c r="K63" s="137"/>
    </row>
    <row r="64" spans="1:11" ht="64.5" customHeight="1" thickBot="1" x14ac:dyDescent="0.3">
      <c r="A64" s="173"/>
      <c r="B64" s="104"/>
      <c r="C64" s="104"/>
      <c r="D64" s="45" t="s">
        <v>67</v>
      </c>
      <c r="E64" s="49" t="s">
        <v>72</v>
      </c>
      <c r="F64" s="113"/>
      <c r="G64" s="125">
        <v>3</v>
      </c>
      <c r="H64" s="126"/>
      <c r="I64" s="73">
        <v>0</v>
      </c>
      <c r="J64" s="11">
        <f t="shared" ref="J64:J76" si="0">+I64/G64</f>
        <v>0</v>
      </c>
      <c r="K64" s="137"/>
    </row>
    <row r="65" spans="1:11" ht="26.25" customHeight="1" thickBot="1" x14ac:dyDescent="0.3">
      <c r="A65" s="173"/>
      <c r="B65" s="104"/>
      <c r="C65" s="104"/>
      <c r="D65" s="133" t="s">
        <v>68</v>
      </c>
      <c r="E65" s="49" t="s">
        <v>73</v>
      </c>
      <c r="F65" s="113"/>
      <c r="G65" s="134">
        <v>4</v>
      </c>
      <c r="H65" s="135"/>
      <c r="I65" s="74">
        <v>22</v>
      </c>
      <c r="J65" s="13">
        <f t="shared" si="0"/>
        <v>5.5</v>
      </c>
      <c r="K65" s="137"/>
    </row>
    <row r="66" spans="1:11" ht="39" customHeight="1" thickBot="1" x14ac:dyDescent="0.3">
      <c r="A66" s="173"/>
      <c r="B66" s="104"/>
      <c r="C66" s="104"/>
      <c r="D66" s="133"/>
      <c r="E66" s="49" t="s">
        <v>74</v>
      </c>
      <c r="F66" s="113"/>
      <c r="G66" s="125">
        <v>2</v>
      </c>
      <c r="H66" s="126"/>
      <c r="I66" s="73">
        <v>2</v>
      </c>
      <c r="J66" s="11">
        <f t="shared" si="0"/>
        <v>1</v>
      </c>
      <c r="K66" s="137"/>
    </row>
    <row r="67" spans="1:11" ht="26.25" thickBot="1" x14ac:dyDescent="0.3">
      <c r="A67" s="173"/>
      <c r="B67" s="104"/>
      <c r="C67" s="104"/>
      <c r="D67" s="45" t="s">
        <v>69</v>
      </c>
      <c r="E67" s="49" t="s">
        <v>75</v>
      </c>
      <c r="F67" s="113"/>
      <c r="G67" s="125">
        <v>6</v>
      </c>
      <c r="H67" s="126"/>
      <c r="I67" s="73">
        <v>2</v>
      </c>
      <c r="J67" s="11">
        <f t="shared" si="0"/>
        <v>0.33333333333333331</v>
      </c>
      <c r="K67" s="137"/>
    </row>
    <row r="68" spans="1:11" ht="43.5" customHeight="1" thickBot="1" x14ac:dyDescent="0.3">
      <c r="A68" s="173"/>
      <c r="B68" s="104"/>
      <c r="C68" s="91"/>
      <c r="D68" s="45" t="s">
        <v>70</v>
      </c>
      <c r="E68" s="49" t="s">
        <v>76</v>
      </c>
      <c r="F68" s="114"/>
      <c r="G68" s="125">
        <v>7</v>
      </c>
      <c r="H68" s="126"/>
      <c r="I68" s="73">
        <v>0</v>
      </c>
      <c r="J68" s="11">
        <f t="shared" si="0"/>
        <v>0</v>
      </c>
      <c r="K68" s="137"/>
    </row>
    <row r="69" spans="1:11" ht="71.25" customHeight="1" thickBot="1" x14ac:dyDescent="0.3">
      <c r="A69" s="173"/>
      <c r="B69" s="104"/>
      <c r="C69" s="136" t="s">
        <v>77</v>
      </c>
      <c r="D69" s="45" t="s">
        <v>78</v>
      </c>
      <c r="E69" s="49" t="s">
        <v>79</v>
      </c>
      <c r="F69" s="112" t="s">
        <v>117</v>
      </c>
      <c r="G69" s="139">
        <v>2</v>
      </c>
      <c r="H69" s="140"/>
      <c r="I69" s="79">
        <v>1</v>
      </c>
      <c r="J69" s="16">
        <f t="shared" si="0"/>
        <v>0.5</v>
      </c>
      <c r="K69" s="137"/>
    </row>
    <row r="70" spans="1:11" ht="49.5" customHeight="1" thickBot="1" x14ac:dyDescent="0.3">
      <c r="A70" s="173"/>
      <c r="B70" s="104"/>
      <c r="C70" s="137"/>
      <c r="D70" s="45" t="s">
        <v>80</v>
      </c>
      <c r="E70" s="49" t="s">
        <v>81</v>
      </c>
      <c r="F70" s="113"/>
      <c r="G70" s="141">
        <v>1</v>
      </c>
      <c r="H70" s="142"/>
      <c r="I70" s="77">
        <v>0.3</v>
      </c>
      <c r="J70" s="16">
        <f t="shared" si="0"/>
        <v>0.3</v>
      </c>
      <c r="K70" s="137"/>
    </row>
    <row r="71" spans="1:11" ht="62.25" customHeight="1" thickBot="1" x14ac:dyDescent="0.3">
      <c r="A71" s="173"/>
      <c r="B71" s="104"/>
      <c r="C71" s="137"/>
      <c r="D71" s="45" t="s">
        <v>122</v>
      </c>
      <c r="E71" s="49" t="s">
        <v>82</v>
      </c>
      <c r="F71" s="113"/>
      <c r="G71" s="139">
        <v>32</v>
      </c>
      <c r="H71" s="140"/>
      <c r="I71" s="79">
        <v>13</v>
      </c>
      <c r="J71" s="16">
        <f t="shared" si="0"/>
        <v>0.40625</v>
      </c>
      <c r="K71" s="137"/>
    </row>
    <row r="72" spans="1:11" ht="39" thickBot="1" x14ac:dyDescent="0.3">
      <c r="A72" s="173"/>
      <c r="B72" s="104"/>
      <c r="C72" s="137"/>
      <c r="D72" s="45" t="s">
        <v>83</v>
      </c>
      <c r="E72" s="49" t="s">
        <v>84</v>
      </c>
      <c r="F72" s="113"/>
      <c r="G72" s="133">
        <v>2</v>
      </c>
      <c r="H72" s="165"/>
      <c r="I72" s="79">
        <v>2</v>
      </c>
      <c r="J72" s="16">
        <f t="shared" si="0"/>
        <v>1</v>
      </c>
      <c r="K72" s="137"/>
    </row>
    <row r="73" spans="1:11" ht="39" customHeight="1" thickBot="1" x14ac:dyDescent="0.3">
      <c r="A73" s="173"/>
      <c r="B73" s="104"/>
      <c r="C73" s="137"/>
      <c r="D73" s="45" t="s">
        <v>85</v>
      </c>
      <c r="E73" s="49" t="s">
        <v>86</v>
      </c>
      <c r="F73" s="113"/>
      <c r="G73" s="133">
        <v>68</v>
      </c>
      <c r="H73" s="165"/>
      <c r="I73" s="79">
        <v>1</v>
      </c>
      <c r="J73" s="16">
        <f t="shared" si="0"/>
        <v>1.4705882352941176E-2</v>
      </c>
      <c r="K73" s="137"/>
    </row>
    <row r="74" spans="1:11" ht="82.5" customHeight="1" thickBot="1" x14ac:dyDescent="0.3">
      <c r="A74" s="173"/>
      <c r="B74" s="104"/>
      <c r="C74" s="137"/>
      <c r="D74" s="45" t="s">
        <v>87</v>
      </c>
      <c r="E74" s="49" t="s">
        <v>88</v>
      </c>
      <c r="F74" s="113"/>
      <c r="G74" s="133">
        <v>20</v>
      </c>
      <c r="H74" s="165"/>
      <c r="I74" s="79">
        <v>59</v>
      </c>
      <c r="J74" s="16">
        <f t="shared" si="0"/>
        <v>2.95</v>
      </c>
      <c r="K74" s="137"/>
    </row>
    <row r="75" spans="1:11" ht="63.75" customHeight="1" thickBot="1" x14ac:dyDescent="0.3">
      <c r="A75" s="173"/>
      <c r="B75" s="104"/>
      <c r="C75" s="138"/>
      <c r="D75" s="45" t="s">
        <v>123</v>
      </c>
      <c r="E75" s="49" t="s">
        <v>89</v>
      </c>
      <c r="F75" s="114"/>
      <c r="G75" s="166">
        <v>1</v>
      </c>
      <c r="H75" s="167"/>
      <c r="I75" s="77">
        <v>0.2</v>
      </c>
      <c r="J75" s="16">
        <f t="shared" si="0"/>
        <v>0.2</v>
      </c>
      <c r="K75" s="137"/>
    </row>
    <row r="76" spans="1:11" ht="117.75" customHeight="1" thickBot="1" x14ac:dyDescent="0.3">
      <c r="A76" s="173"/>
      <c r="B76" s="104"/>
      <c r="C76" s="9" t="s">
        <v>90</v>
      </c>
      <c r="D76" s="9" t="s">
        <v>91</v>
      </c>
      <c r="E76" s="21" t="s">
        <v>92</v>
      </c>
      <c r="F76" s="59" t="s">
        <v>117</v>
      </c>
      <c r="G76" s="166">
        <v>1</v>
      </c>
      <c r="H76" s="167"/>
      <c r="I76" s="77">
        <v>0.95</v>
      </c>
      <c r="J76" s="16">
        <f t="shared" si="0"/>
        <v>0.95</v>
      </c>
      <c r="K76" s="137"/>
    </row>
    <row r="77" spans="1:11" ht="43.5" customHeight="1" thickBot="1" x14ac:dyDescent="0.3">
      <c r="A77" s="173"/>
      <c r="B77" s="104"/>
      <c r="C77" s="127" t="s">
        <v>93</v>
      </c>
      <c r="D77" s="49" t="s">
        <v>124</v>
      </c>
      <c r="E77" s="49" t="s">
        <v>94</v>
      </c>
      <c r="F77" s="112" t="s">
        <v>188</v>
      </c>
      <c r="G77" s="130">
        <v>0</v>
      </c>
      <c r="H77" s="131"/>
      <c r="I77" s="76">
        <v>0</v>
      </c>
      <c r="J77" s="16">
        <v>0</v>
      </c>
      <c r="K77" s="137"/>
    </row>
    <row r="78" spans="1:11" ht="39" thickBot="1" x14ac:dyDescent="0.3">
      <c r="A78" s="173"/>
      <c r="B78" s="104"/>
      <c r="C78" s="128"/>
      <c r="D78" s="49" t="s">
        <v>95</v>
      </c>
      <c r="E78" s="49" t="s">
        <v>96</v>
      </c>
      <c r="F78" s="113"/>
      <c r="G78" s="98">
        <v>1</v>
      </c>
      <c r="H78" s="99"/>
      <c r="I78" s="76">
        <v>0</v>
      </c>
      <c r="J78" s="16">
        <f>+I78/G78</f>
        <v>0</v>
      </c>
      <c r="K78" s="137"/>
    </row>
    <row r="79" spans="1:11" ht="55.5" customHeight="1" thickBot="1" x14ac:dyDescent="0.3">
      <c r="A79" s="173"/>
      <c r="B79" s="104"/>
      <c r="C79" s="128"/>
      <c r="D79" s="49" t="s">
        <v>97</v>
      </c>
      <c r="E79" s="132" t="s">
        <v>98</v>
      </c>
      <c r="F79" s="113"/>
      <c r="G79" s="92">
        <v>1</v>
      </c>
      <c r="H79" s="93"/>
      <c r="I79" s="143">
        <v>1</v>
      </c>
      <c r="J79" s="162">
        <f>+I79/G79</f>
        <v>1</v>
      </c>
      <c r="K79" s="137"/>
    </row>
    <row r="80" spans="1:11" ht="45.75" customHeight="1" thickBot="1" x14ac:dyDescent="0.3">
      <c r="A80" s="173"/>
      <c r="B80" s="104"/>
      <c r="C80" s="128"/>
      <c r="D80" s="49" t="s">
        <v>99</v>
      </c>
      <c r="E80" s="132"/>
      <c r="F80" s="113"/>
      <c r="G80" s="94"/>
      <c r="H80" s="95"/>
      <c r="I80" s="143"/>
      <c r="J80" s="162"/>
      <c r="K80" s="137"/>
    </row>
    <row r="81" spans="1:11" ht="48.75" customHeight="1" thickBot="1" x14ac:dyDescent="0.3">
      <c r="A81" s="173"/>
      <c r="B81" s="104"/>
      <c r="C81" s="128"/>
      <c r="D81" s="49" t="s">
        <v>95</v>
      </c>
      <c r="E81" s="49" t="s">
        <v>100</v>
      </c>
      <c r="F81" s="113"/>
      <c r="G81" s="163">
        <v>0.3</v>
      </c>
      <c r="H81" s="164"/>
      <c r="I81" s="78">
        <v>0</v>
      </c>
      <c r="J81" s="16">
        <f>+I81/G81</f>
        <v>0</v>
      </c>
      <c r="K81" s="137"/>
    </row>
    <row r="82" spans="1:11" ht="26.25" thickBot="1" x14ac:dyDescent="0.3">
      <c r="A82" s="173"/>
      <c r="B82" s="104"/>
      <c r="C82" s="129"/>
      <c r="D82" s="49" t="s">
        <v>101</v>
      </c>
      <c r="E82" s="49" t="s">
        <v>102</v>
      </c>
      <c r="F82" s="114"/>
      <c r="G82" s="98">
        <v>2</v>
      </c>
      <c r="H82" s="99"/>
      <c r="I82" s="76">
        <v>0</v>
      </c>
      <c r="J82" s="16">
        <f>+I82/G82</f>
        <v>0</v>
      </c>
      <c r="K82" s="137"/>
    </row>
    <row r="83" spans="1:11" ht="42" customHeight="1" thickBot="1" x14ac:dyDescent="0.3">
      <c r="A83" s="173"/>
      <c r="B83" s="104"/>
      <c r="C83" s="89" t="s">
        <v>103</v>
      </c>
      <c r="D83" s="48" t="s">
        <v>125</v>
      </c>
      <c r="E83" s="102" t="s">
        <v>104</v>
      </c>
      <c r="F83" s="90" t="s">
        <v>188</v>
      </c>
      <c r="G83" s="105">
        <v>1000</v>
      </c>
      <c r="H83" s="106"/>
      <c r="I83" s="96">
        <v>947</v>
      </c>
      <c r="J83" s="97">
        <f>+I83/G83</f>
        <v>0.94699999999999995</v>
      </c>
      <c r="K83" s="137"/>
    </row>
    <row r="84" spans="1:11" ht="46.5" customHeight="1" thickBot="1" x14ac:dyDescent="0.3">
      <c r="A84" s="173"/>
      <c r="B84" s="104"/>
      <c r="C84" s="89"/>
      <c r="D84" s="48" t="s">
        <v>105</v>
      </c>
      <c r="E84" s="103"/>
      <c r="F84" s="104"/>
      <c r="G84" s="107"/>
      <c r="H84" s="108"/>
      <c r="I84" s="96"/>
      <c r="J84" s="97"/>
      <c r="K84" s="137"/>
    </row>
    <row r="85" spans="1:11" ht="54.75" customHeight="1" thickBot="1" x14ac:dyDescent="0.3">
      <c r="A85" s="173"/>
      <c r="B85" s="104"/>
      <c r="C85" s="89"/>
      <c r="D85" s="48" t="s">
        <v>106</v>
      </c>
      <c r="E85" s="48" t="s">
        <v>107</v>
      </c>
      <c r="F85" s="91"/>
      <c r="G85" s="98">
        <v>1</v>
      </c>
      <c r="H85" s="99"/>
      <c r="I85" s="75">
        <v>2</v>
      </c>
      <c r="J85" s="19">
        <f>+I85/G85</f>
        <v>2</v>
      </c>
      <c r="K85" s="137"/>
    </row>
    <row r="86" spans="1:11" ht="62.25" customHeight="1" thickBot="1" x14ac:dyDescent="0.3">
      <c r="A86" s="173"/>
      <c r="B86" s="104"/>
      <c r="C86" s="89" t="s">
        <v>108</v>
      </c>
      <c r="D86" s="48" t="s">
        <v>109</v>
      </c>
      <c r="E86" s="48" t="s">
        <v>110</v>
      </c>
      <c r="F86" s="90" t="s">
        <v>188</v>
      </c>
      <c r="G86" s="100">
        <v>5</v>
      </c>
      <c r="H86" s="101"/>
      <c r="I86" s="76">
        <v>0</v>
      </c>
      <c r="J86" s="16">
        <f>+I86/G86</f>
        <v>0</v>
      </c>
      <c r="K86" s="137"/>
    </row>
    <row r="87" spans="1:11" ht="68.25" customHeight="1" thickBot="1" x14ac:dyDescent="0.3">
      <c r="A87" s="173"/>
      <c r="B87" s="104"/>
      <c r="C87" s="89"/>
      <c r="D87" s="48" t="s">
        <v>111</v>
      </c>
      <c r="E87" s="48" t="s">
        <v>112</v>
      </c>
      <c r="F87" s="91"/>
      <c r="G87" s="100">
        <v>9</v>
      </c>
      <c r="H87" s="101"/>
      <c r="I87" s="76">
        <v>0</v>
      </c>
      <c r="J87" s="16">
        <f>+I87/G87</f>
        <v>0</v>
      </c>
      <c r="K87" s="137"/>
    </row>
    <row r="88" spans="1:11" ht="29.25" customHeight="1" thickBot="1" x14ac:dyDescent="0.3">
      <c r="A88" s="173"/>
      <c r="B88" s="104"/>
      <c r="C88" s="87" t="s">
        <v>113</v>
      </c>
      <c r="D88" s="48" t="s">
        <v>114</v>
      </c>
      <c r="E88" s="89" t="s">
        <v>115</v>
      </c>
      <c r="F88" s="90" t="s">
        <v>188</v>
      </c>
      <c r="G88" s="92">
        <v>5</v>
      </c>
      <c r="H88" s="93"/>
      <c r="I88" s="96">
        <v>0</v>
      </c>
      <c r="J88" s="97">
        <f>+I88/G88</f>
        <v>0</v>
      </c>
      <c r="K88" s="137"/>
    </row>
    <row r="89" spans="1:11" ht="42" customHeight="1" thickBot="1" x14ac:dyDescent="0.3">
      <c r="A89" s="103"/>
      <c r="B89" s="91"/>
      <c r="C89" s="88"/>
      <c r="D89" s="48" t="s">
        <v>116</v>
      </c>
      <c r="E89" s="89"/>
      <c r="F89" s="91"/>
      <c r="G89" s="94"/>
      <c r="H89" s="95"/>
      <c r="I89" s="96"/>
      <c r="J89" s="97"/>
      <c r="K89" s="138"/>
    </row>
    <row r="90" spans="1:11" x14ac:dyDescent="0.25">
      <c r="B90" s="20"/>
    </row>
    <row r="93" spans="1:11" ht="17.25" x14ac:dyDescent="0.4">
      <c r="A93" s="68"/>
      <c r="B93" s="22"/>
      <c r="C93" s="66"/>
      <c r="D93" s="66"/>
      <c r="E93" s="67"/>
      <c r="F93" s="66"/>
    </row>
    <row r="94" spans="1:11" x14ac:dyDescent="0.25">
      <c r="A94" s="4" t="s">
        <v>118</v>
      </c>
      <c r="B94" s="4"/>
      <c r="C94" s="66"/>
      <c r="D94" s="66"/>
      <c r="E94" s="66" t="s">
        <v>117</v>
      </c>
      <c r="F94" s="66"/>
    </row>
    <row r="95" spans="1:11" x14ac:dyDescent="0.25">
      <c r="A95" s="4" t="s">
        <v>192</v>
      </c>
      <c r="B95" s="4"/>
      <c r="C95" s="66"/>
      <c r="D95" s="66"/>
      <c r="E95" s="66" t="s">
        <v>193</v>
      </c>
      <c r="F95" s="66"/>
    </row>
  </sheetData>
  <mergeCells count="165">
    <mergeCell ref="A5:A8"/>
    <mergeCell ref="B5:B8"/>
    <mergeCell ref="A9:A36"/>
    <mergeCell ref="B9:B20"/>
    <mergeCell ref="C9:C10"/>
    <mergeCell ref="D9:D20"/>
    <mergeCell ref="E9:E10"/>
    <mergeCell ref="A1:A2"/>
    <mergeCell ref="B1:I2"/>
    <mergeCell ref="A3:A4"/>
    <mergeCell ref="B3:B4"/>
    <mergeCell ref="C3:C4"/>
    <mergeCell ref="D3:D4"/>
    <mergeCell ref="E3:E4"/>
    <mergeCell ref="F3:F4"/>
    <mergeCell ref="G3:G4"/>
    <mergeCell ref="H3:H4"/>
    <mergeCell ref="I9:I10"/>
    <mergeCell ref="H22:H23"/>
    <mergeCell ref="I22:I23"/>
    <mergeCell ref="J9:J10"/>
    <mergeCell ref="K9:K10"/>
    <mergeCell ref="I16:I17"/>
    <mergeCell ref="J16:J17"/>
    <mergeCell ref="K16:K17"/>
    <mergeCell ref="I3:I4"/>
    <mergeCell ref="J3:J4"/>
    <mergeCell ref="K3:K4"/>
    <mergeCell ref="C11:C12"/>
    <mergeCell ref="C13:C14"/>
    <mergeCell ref="C15:C16"/>
    <mergeCell ref="E16:E17"/>
    <mergeCell ref="G16:G17"/>
    <mergeCell ref="H16:H17"/>
    <mergeCell ref="F9:F20"/>
    <mergeCell ref="G9:G10"/>
    <mergeCell ref="H9:H10"/>
    <mergeCell ref="J22:J23"/>
    <mergeCell ref="K22:K23"/>
    <mergeCell ref="B27:B36"/>
    <mergeCell ref="C27:C29"/>
    <mergeCell ref="D27:D29"/>
    <mergeCell ref="E27:E29"/>
    <mergeCell ref="F27:F36"/>
    <mergeCell ref="G27:G29"/>
    <mergeCell ref="B22:B24"/>
    <mergeCell ref="C22:C24"/>
    <mergeCell ref="D22:D24"/>
    <mergeCell ref="E22:E23"/>
    <mergeCell ref="F22:F24"/>
    <mergeCell ref="G22:G23"/>
    <mergeCell ref="H27:H29"/>
    <mergeCell ref="I27:I29"/>
    <mergeCell ref="J27:J29"/>
    <mergeCell ref="K27:K29"/>
    <mergeCell ref="C30:C32"/>
    <mergeCell ref="D30:D32"/>
    <mergeCell ref="E30:E32"/>
    <mergeCell ref="G30:G32"/>
    <mergeCell ref="H30:H32"/>
    <mergeCell ref="I30:I32"/>
    <mergeCell ref="J30:J32"/>
    <mergeCell ref="K30:K32"/>
    <mergeCell ref="C33:C36"/>
    <mergeCell ref="D33:D36"/>
    <mergeCell ref="E33:E36"/>
    <mergeCell ref="G33:G36"/>
    <mergeCell ref="H33:H36"/>
    <mergeCell ref="I33:I36"/>
    <mergeCell ref="J33:J36"/>
    <mergeCell ref="K33:K36"/>
    <mergeCell ref="G38:H39"/>
    <mergeCell ref="I38:I39"/>
    <mergeCell ref="J38:J39"/>
    <mergeCell ref="K38:K39"/>
    <mergeCell ref="A40:A89"/>
    <mergeCell ref="B40:B89"/>
    <mergeCell ref="C40:C45"/>
    <mergeCell ref="D40:D43"/>
    <mergeCell ref="E40:E41"/>
    <mergeCell ref="F40:F45"/>
    <mergeCell ref="A38:A39"/>
    <mergeCell ref="B38:B39"/>
    <mergeCell ref="C38:C39"/>
    <mergeCell ref="D38:D39"/>
    <mergeCell ref="E38:E39"/>
    <mergeCell ref="F38:F39"/>
    <mergeCell ref="D44:D45"/>
    <mergeCell ref="E44:E45"/>
    <mergeCell ref="G44:H45"/>
    <mergeCell ref="I44:I45"/>
    <mergeCell ref="J44:J45"/>
    <mergeCell ref="G40:H41"/>
    <mergeCell ref="I40:I41"/>
    <mergeCell ref="J40:J41"/>
    <mergeCell ref="E42:E43"/>
    <mergeCell ref="G42:H43"/>
    <mergeCell ref="I42:I43"/>
    <mergeCell ref="J42:J43"/>
    <mergeCell ref="J46:J55"/>
    <mergeCell ref="I46:I55"/>
    <mergeCell ref="K40:K89"/>
    <mergeCell ref="D48:D49"/>
    <mergeCell ref="D50:D51"/>
    <mergeCell ref="D52:D53"/>
    <mergeCell ref="D54:D55"/>
    <mergeCell ref="J56:J57"/>
    <mergeCell ref="J79:J80"/>
    <mergeCell ref="G81:H81"/>
    <mergeCell ref="G82:H82"/>
    <mergeCell ref="G72:H72"/>
    <mergeCell ref="G73:H73"/>
    <mergeCell ref="G74:H74"/>
    <mergeCell ref="G75:H75"/>
    <mergeCell ref="G76:H76"/>
    <mergeCell ref="C46:C57"/>
    <mergeCell ref="D46:D47"/>
    <mergeCell ref="E46:E55"/>
    <mergeCell ref="F46:F57"/>
    <mergeCell ref="G46:H55"/>
    <mergeCell ref="D56:D57"/>
    <mergeCell ref="E56:E57"/>
    <mergeCell ref="G56:H57"/>
    <mergeCell ref="I56:I57"/>
    <mergeCell ref="C58:C68"/>
    <mergeCell ref="E58:E63"/>
    <mergeCell ref="F58:F68"/>
    <mergeCell ref="G58:H63"/>
    <mergeCell ref="I58:I63"/>
    <mergeCell ref="J58:J63"/>
    <mergeCell ref="G64:H64"/>
    <mergeCell ref="C77:C82"/>
    <mergeCell ref="F77:F82"/>
    <mergeCell ref="G77:H77"/>
    <mergeCell ref="G78:H78"/>
    <mergeCell ref="E79:E80"/>
    <mergeCell ref="D65:D66"/>
    <mergeCell ref="G65:H65"/>
    <mergeCell ref="G66:H66"/>
    <mergeCell ref="G67:H67"/>
    <mergeCell ref="G68:H68"/>
    <mergeCell ref="C69:C75"/>
    <mergeCell ref="F69:F75"/>
    <mergeCell ref="G69:H69"/>
    <mergeCell ref="G70:H70"/>
    <mergeCell ref="G71:H71"/>
    <mergeCell ref="G79:H80"/>
    <mergeCell ref="I79:I80"/>
    <mergeCell ref="C88:C89"/>
    <mergeCell ref="E88:E89"/>
    <mergeCell ref="F88:F89"/>
    <mergeCell ref="G88:H89"/>
    <mergeCell ref="I88:I89"/>
    <mergeCell ref="J88:J89"/>
    <mergeCell ref="G85:H85"/>
    <mergeCell ref="C86:C87"/>
    <mergeCell ref="F86:F87"/>
    <mergeCell ref="G86:H86"/>
    <mergeCell ref="G87:H87"/>
    <mergeCell ref="C83:C85"/>
    <mergeCell ref="E83:E84"/>
    <mergeCell ref="F83:F85"/>
    <mergeCell ref="G83:H84"/>
    <mergeCell ref="I83:I84"/>
    <mergeCell ref="J83:J84"/>
  </mergeCells>
  <hyperlinks>
    <hyperlink ref="K6" r:id="rId1" xr:uid="{CE36A00D-8C10-4DD4-9761-2C2DCA18240A}"/>
  </hyperlinks>
  <printOptions horizontalCentered="1"/>
  <pageMargins left="0.11811023622047245" right="0.11811023622047245" top="0.19685039370078741" bottom="0.15748031496062992" header="0.31496062992125984" footer="0.31496062992125984"/>
  <pageSetup paperSize="5"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6"/>
  <sheetViews>
    <sheetView zoomScale="80" zoomScaleNormal="80" workbookViewId="0">
      <selection activeCell="A94" sqref="A94"/>
    </sheetView>
  </sheetViews>
  <sheetFormatPr baseColWidth="10" defaultRowHeight="15" x14ac:dyDescent="0.25"/>
  <cols>
    <col min="1" max="1" width="18.7109375" customWidth="1"/>
    <col min="2" max="2" width="17" customWidth="1"/>
    <col min="3" max="3" width="39.5703125" style="40" customWidth="1"/>
    <col min="4" max="4" width="29.7109375" style="40" hidden="1" customWidth="1"/>
    <col min="5" max="5" width="39.5703125" style="40" customWidth="1"/>
    <col min="6" max="6" width="40.5703125" style="40" customWidth="1"/>
    <col min="7" max="7" width="29.42578125" style="40" customWidth="1"/>
    <col min="8" max="8" width="13.28515625" style="40" customWidth="1"/>
    <col min="9" max="9" width="14.85546875" customWidth="1"/>
    <col min="10" max="10" width="81.28515625" customWidth="1"/>
    <col min="11" max="11" width="22.140625" customWidth="1"/>
  </cols>
  <sheetData>
    <row r="1" spans="1:11" ht="45" customHeight="1" thickBot="1" x14ac:dyDescent="0.3">
      <c r="A1" s="220"/>
      <c r="B1" s="221" t="s">
        <v>196</v>
      </c>
      <c r="C1" s="222"/>
      <c r="D1" s="222"/>
      <c r="E1" s="222"/>
      <c r="F1" s="222"/>
      <c r="G1" s="222"/>
      <c r="H1" s="222"/>
      <c r="I1" s="223"/>
      <c r="J1" s="3" t="s">
        <v>42</v>
      </c>
      <c r="K1" s="3" t="s">
        <v>40</v>
      </c>
    </row>
    <row r="2" spans="1:11" ht="45" customHeight="1" thickBot="1" x14ac:dyDescent="0.3">
      <c r="A2" s="220"/>
      <c r="B2" s="224"/>
      <c r="C2" s="225"/>
      <c r="D2" s="225"/>
      <c r="E2" s="225"/>
      <c r="F2" s="225"/>
      <c r="G2" s="225"/>
      <c r="H2" s="225"/>
      <c r="I2" s="226"/>
      <c r="J2" s="3" t="s">
        <v>41</v>
      </c>
      <c r="K2" s="3">
        <v>1</v>
      </c>
    </row>
    <row r="3" spans="1:11" ht="42.75" customHeight="1" thickBot="1" x14ac:dyDescent="0.3">
      <c r="A3" s="174" t="s">
        <v>0</v>
      </c>
      <c r="B3" s="174" t="s">
        <v>33</v>
      </c>
      <c r="C3" s="172" t="s">
        <v>31</v>
      </c>
      <c r="D3" s="172" t="s">
        <v>32</v>
      </c>
      <c r="E3" s="172" t="s">
        <v>2</v>
      </c>
      <c r="F3" s="175" t="s">
        <v>178</v>
      </c>
      <c r="G3" s="174" t="s">
        <v>1</v>
      </c>
      <c r="H3" s="172" t="s">
        <v>194</v>
      </c>
      <c r="I3" s="172" t="s">
        <v>157</v>
      </c>
      <c r="J3" s="172" t="s">
        <v>43</v>
      </c>
      <c r="K3" s="172" t="s">
        <v>44</v>
      </c>
    </row>
    <row r="4" spans="1:11" ht="17.25" customHeight="1" thickBot="1" x14ac:dyDescent="0.3">
      <c r="A4" s="174"/>
      <c r="B4" s="174"/>
      <c r="C4" s="172"/>
      <c r="D4" s="172"/>
      <c r="E4" s="172"/>
      <c r="F4" s="176"/>
      <c r="G4" s="174"/>
      <c r="H4" s="172"/>
      <c r="I4" s="172"/>
      <c r="J4" s="172"/>
      <c r="K4" s="172"/>
    </row>
    <row r="5" spans="1:11" ht="58.5" customHeight="1" thickBot="1" x14ac:dyDescent="0.3">
      <c r="A5" s="185" t="s">
        <v>30</v>
      </c>
      <c r="B5" s="136" t="s">
        <v>158</v>
      </c>
      <c r="C5" s="43" t="s">
        <v>177</v>
      </c>
      <c r="D5" s="47" t="s">
        <v>36</v>
      </c>
      <c r="E5" s="51" t="s">
        <v>155</v>
      </c>
      <c r="F5" s="60" t="s">
        <v>179</v>
      </c>
      <c r="G5" s="37" t="s">
        <v>156</v>
      </c>
      <c r="H5" s="52">
        <v>1</v>
      </c>
      <c r="I5" s="34"/>
      <c r="J5" s="34"/>
      <c r="K5" s="28"/>
    </row>
    <row r="6" spans="1:11" ht="88.5" customHeight="1" thickBot="1" x14ac:dyDescent="0.3">
      <c r="A6" s="186"/>
      <c r="B6" s="137"/>
      <c r="C6" s="43" t="s">
        <v>21</v>
      </c>
      <c r="D6" s="47" t="s">
        <v>39</v>
      </c>
      <c r="E6" s="51" t="s">
        <v>26</v>
      </c>
      <c r="F6" s="61" t="s">
        <v>179</v>
      </c>
      <c r="G6" s="41" t="s">
        <v>25</v>
      </c>
      <c r="H6" s="52">
        <v>1</v>
      </c>
      <c r="I6" s="34"/>
      <c r="J6" s="34"/>
      <c r="K6" s="28"/>
    </row>
    <row r="7" spans="1:11" ht="88.5" customHeight="1" thickBot="1" x14ac:dyDescent="0.3">
      <c r="A7" s="186"/>
      <c r="B7" s="137"/>
      <c r="C7" s="50" t="s">
        <v>189</v>
      </c>
      <c r="D7" s="50" t="s">
        <v>37</v>
      </c>
      <c r="E7" s="51" t="s">
        <v>190</v>
      </c>
      <c r="F7" s="61" t="s">
        <v>117</v>
      </c>
      <c r="G7" s="38" t="s">
        <v>191</v>
      </c>
      <c r="H7" s="52">
        <v>1</v>
      </c>
      <c r="I7" s="34"/>
      <c r="J7" s="34"/>
      <c r="K7" s="28"/>
    </row>
    <row r="8" spans="1:11" ht="58.5" customHeight="1" thickBot="1" x14ac:dyDescent="0.3">
      <c r="A8" s="187"/>
      <c r="B8" s="138"/>
      <c r="C8" s="50" t="s">
        <v>163</v>
      </c>
      <c r="D8" s="50" t="s">
        <v>161</v>
      </c>
      <c r="E8" s="51" t="s">
        <v>162</v>
      </c>
      <c r="F8" s="61" t="s">
        <v>183</v>
      </c>
      <c r="G8" s="41" t="s">
        <v>164</v>
      </c>
      <c r="H8" s="52">
        <v>1</v>
      </c>
      <c r="I8" s="34"/>
      <c r="J8" s="34"/>
      <c r="K8" s="28"/>
    </row>
    <row r="9" spans="1:11" ht="42.75" customHeight="1" x14ac:dyDescent="0.25">
      <c r="A9" s="185" t="s">
        <v>159</v>
      </c>
      <c r="B9" s="185" t="s">
        <v>3</v>
      </c>
      <c r="C9" s="185" t="s">
        <v>4</v>
      </c>
      <c r="D9" s="186" t="s">
        <v>35</v>
      </c>
      <c r="E9" s="218" t="s">
        <v>29</v>
      </c>
      <c r="F9" s="213" t="s">
        <v>182</v>
      </c>
      <c r="G9" s="209" t="s">
        <v>22</v>
      </c>
      <c r="H9" s="216">
        <v>0.1</v>
      </c>
      <c r="I9" s="231"/>
      <c r="J9" s="231"/>
      <c r="K9" s="87"/>
    </row>
    <row r="10" spans="1:11" ht="42.75" customHeight="1" thickBot="1" x14ac:dyDescent="0.3">
      <c r="A10" s="186"/>
      <c r="B10" s="186"/>
      <c r="C10" s="187"/>
      <c r="D10" s="186"/>
      <c r="E10" s="219"/>
      <c r="F10" s="214"/>
      <c r="G10" s="210"/>
      <c r="H10" s="217"/>
      <c r="I10" s="232"/>
      <c r="J10" s="232"/>
      <c r="K10" s="88"/>
    </row>
    <row r="11" spans="1:11" ht="47.25" customHeight="1" thickBot="1" x14ac:dyDescent="0.3">
      <c r="A11" s="186"/>
      <c r="B11" s="186"/>
      <c r="C11" s="183" t="s">
        <v>5</v>
      </c>
      <c r="D11" s="186"/>
      <c r="E11" s="42" t="s">
        <v>148</v>
      </c>
      <c r="F11" s="214"/>
      <c r="G11" s="57" t="s">
        <v>141</v>
      </c>
      <c r="H11" s="7">
        <v>1</v>
      </c>
      <c r="I11" s="6"/>
      <c r="J11" s="6"/>
      <c r="K11" s="30"/>
    </row>
    <row r="12" spans="1:11" ht="48.75" customHeight="1" thickBot="1" x14ac:dyDescent="0.3">
      <c r="A12" s="186"/>
      <c r="B12" s="186"/>
      <c r="C12" s="183"/>
      <c r="D12" s="186"/>
      <c r="E12" s="42" t="s">
        <v>149</v>
      </c>
      <c r="F12" s="214"/>
      <c r="G12" s="57" t="s">
        <v>142</v>
      </c>
      <c r="H12" s="7">
        <v>1</v>
      </c>
      <c r="I12" s="6"/>
      <c r="J12" s="6"/>
      <c r="K12" s="29"/>
    </row>
    <row r="13" spans="1:11" ht="48.75" customHeight="1" thickBot="1" x14ac:dyDescent="0.3">
      <c r="A13" s="186"/>
      <c r="B13" s="186"/>
      <c r="C13" s="185" t="s">
        <v>6</v>
      </c>
      <c r="D13" s="186"/>
      <c r="E13" s="42" t="s">
        <v>150</v>
      </c>
      <c r="F13" s="214"/>
      <c r="G13" s="57" t="s">
        <v>151</v>
      </c>
      <c r="H13" s="7">
        <v>1</v>
      </c>
      <c r="I13" s="6"/>
      <c r="J13" s="6"/>
      <c r="K13" s="29"/>
    </row>
    <row r="14" spans="1:11" ht="43.5" customHeight="1" thickBot="1" x14ac:dyDescent="0.3">
      <c r="A14" s="186"/>
      <c r="B14" s="186"/>
      <c r="C14" s="186"/>
      <c r="D14" s="186"/>
      <c r="E14" s="1" t="s">
        <v>153</v>
      </c>
      <c r="F14" s="214"/>
      <c r="G14" s="57" t="s">
        <v>152</v>
      </c>
      <c r="H14" s="7">
        <v>1</v>
      </c>
      <c r="I14" s="6"/>
      <c r="J14" s="5"/>
      <c r="K14" s="8"/>
    </row>
    <row r="15" spans="1:11" ht="43.5" customHeight="1" thickBot="1" x14ac:dyDescent="0.3">
      <c r="A15" s="186"/>
      <c r="B15" s="186"/>
      <c r="C15" s="187"/>
      <c r="D15" s="186"/>
      <c r="E15" s="64"/>
      <c r="F15" s="214"/>
      <c r="G15" s="33"/>
      <c r="H15" s="7"/>
      <c r="I15" s="6"/>
      <c r="J15" s="5"/>
      <c r="K15" s="31"/>
    </row>
    <row r="16" spans="1:11" ht="53.25" customHeight="1" thickBot="1" x14ac:dyDescent="0.3">
      <c r="A16" s="186"/>
      <c r="B16" s="186"/>
      <c r="C16" s="183" t="s">
        <v>7</v>
      </c>
      <c r="D16" s="186"/>
      <c r="E16" s="54" t="s">
        <v>8</v>
      </c>
      <c r="F16" s="214"/>
      <c r="G16" s="57" t="s">
        <v>16</v>
      </c>
      <c r="H16" s="7">
        <v>1</v>
      </c>
      <c r="I16" s="6"/>
      <c r="J16" s="26"/>
      <c r="K16" s="28"/>
    </row>
    <row r="17" spans="1:11" ht="18" customHeight="1" thickBot="1" x14ac:dyDescent="0.3">
      <c r="A17" s="186"/>
      <c r="B17" s="186"/>
      <c r="C17" s="183"/>
      <c r="D17" s="186"/>
      <c r="E17" s="207" t="s">
        <v>126</v>
      </c>
      <c r="F17" s="214"/>
      <c r="G17" s="209" t="s">
        <v>127</v>
      </c>
      <c r="H17" s="211">
        <v>1</v>
      </c>
      <c r="I17" s="180"/>
      <c r="J17" s="180"/>
      <c r="K17" s="87"/>
    </row>
    <row r="18" spans="1:11" ht="29.25" customHeight="1" thickBot="1" x14ac:dyDescent="0.3">
      <c r="A18" s="186"/>
      <c r="B18" s="186"/>
      <c r="C18" s="50" t="s">
        <v>9</v>
      </c>
      <c r="D18" s="186"/>
      <c r="E18" s="208"/>
      <c r="F18" s="214"/>
      <c r="G18" s="210"/>
      <c r="H18" s="212"/>
      <c r="I18" s="182"/>
      <c r="J18" s="182"/>
      <c r="K18" s="88"/>
    </row>
    <row r="19" spans="1:11" ht="48" customHeight="1" thickBot="1" x14ac:dyDescent="0.3">
      <c r="A19" s="186"/>
      <c r="B19" s="186"/>
      <c r="C19" s="53" t="s">
        <v>10</v>
      </c>
      <c r="D19" s="186"/>
      <c r="E19" s="54" t="s">
        <v>129</v>
      </c>
      <c r="F19" s="214"/>
      <c r="G19" s="57" t="s">
        <v>128</v>
      </c>
      <c r="H19" s="7">
        <v>1</v>
      </c>
      <c r="I19" s="6"/>
      <c r="J19" s="26"/>
      <c r="K19" s="29"/>
    </row>
    <row r="20" spans="1:11" ht="48" customHeight="1" thickBot="1" x14ac:dyDescent="0.3">
      <c r="A20" s="186"/>
      <c r="B20" s="186"/>
      <c r="C20" s="50" t="s">
        <v>169</v>
      </c>
      <c r="D20" s="186"/>
      <c r="E20" s="55" t="s">
        <v>170</v>
      </c>
      <c r="F20" s="214"/>
      <c r="G20" s="57" t="s">
        <v>171</v>
      </c>
      <c r="H20" s="7">
        <v>1</v>
      </c>
      <c r="I20" s="23"/>
      <c r="J20" s="26"/>
      <c r="K20" s="29"/>
    </row>
    <row r="21" spans="1:11" ht="76.5" customHeight="1" thickBot="1" x14ac:dyDescent="0.3">
      <c r="A21" s="186"/>
      <c r="B21" s="187"/>
      <c r="C21" s="50" t="s">
        <v>134</v>
      </c>
      <c r="D21" s="187"/>
      <c r="E21" s="55" t="s">
        <v>143</v>
      </c>
      <c r="F21" s="215"/>
      <c r="G21" s="58" t="s">
        <v>154</v>
      </c>
      <c r="H21" s="7">
        <v>1</v>
      </c>
      <c r="I21" s="23"/>
      <c r="J21" s="26"/>
      <c r="K21" s="29"/>
    </row>
    <row r="22" spans="1:11" ht="76.5" customHeight="1" thickBot="1" x14ac:dyDescent="0.3">
      <c r="A22" s="186"/>
      <c r="B22" s="50" t="s">
        <v>12</v>
      </c>
      <c r="C22" s="50" t="s">
        <v>13</v>
      </c>
      <c r="D22" s="50" t="s">
        <v>36</v>
      </c>
      <c r="E22" s="1" t="s">
        <v>24</v>
      </c>
      <c r="F22" s="50" t="s">
        <v>180</v>
      </c>
      <c r="G22" s="50" t="s">
        <v>27</v>
      </c>
      <c r="H22" s="44">
        <v>1</v>
      </c>
      <c r="I22" s="27"/>
      <c r="J22" s="6"/>
      <c r="K22" s="25"/>
    </row>
    <row r="23" spans="1:11" ht="36" customHeight="1" thickBot="1" x14ac:dyDescent="0.3">
      <c r="A23" s="186"/>
      <c r="B23" s="194" t="s">
        <v>11</v>
      </c>
      <c r="C23" s="194" t="s">
        <v>15</v>
      </c>
      <c r="D23" s="194" t="s">
        <v>38</v>
      </c>
      <c r="E23" s="195" t="s">
        <v>23</v>
      </c>
      <c r="F23" s="197" t="s">
        <v>181</v>
      </c>
      <c r="G23" s="200" t="s">
        <v>28</v>
      </c>
      <c r="H23" s="229">
        <v>1</v>
      </c>
      <c r="I23" s="180"/>
      <c r="J23" s="180"/>
      <c r="K23" s="87"/>
    </row>
    <row r="24" spans="1:11" ht="36" customHeight="1" thickBot="1" x14ac:dyDescent="0.3">
      <c r="A24" s="186"/>
      <c r="B24" s="194"/>
      <c r="C24" s="194"/>
      <c r="D24" s="194"/>
      <c r="E24" s="196"/>
      <c r="F24" s="198"/>
      <c r="G24" s="201"/>
      <c r="H24" s="230"/>
      <c r="I24" s="182"/>
      <c r="J24" s="182"/>
      <c r="K24" s="88"/>
    </row>
    <row r="25" spans="1:11" ht="39" customHeight="1" thickBot="1" x14ac:dyDescent="0.3">
      <c r="A25" s="186"/>
      <c r="B25" s="194"/>
      <c r="C25" s="194"/>
      <c r="D25" s="194"/>
      <c r="E25" s="65" t="s">
        <v>147</v>
      </c>
      <c r="F25" s="199"/>
      <c r="G25" s="32" t="s">
        <v>146</v>
      </c>
      <c r="H25" s="7">
        <v>1</v>
      </c>
      <c r="I25" s="27"/>
      <c r="J25" s="27"/>
      <c r="K25" s="30"/>
    </row>
    <row r="26" spans="1:11" ht="39" customHeight="1" thickBot="1" x14ac:dyDescent="0.3">
      <c r="A26" s="186"/>
      <c r="B26" s="53" t="s">
        <v>135</v>
      </c>
      <c r="C26" s="53" t="s">
        <v>136</v>
      </c>
      <c r="D26" s="53" t="s">
        <v>37</v>
      </c>
      <c r="E26" s="56" t="s">
        <v>145</v>
      </c>
      <c r="F26" s="39" t="s">
        <v>184</v>
      </c>
      <c r="G26" s="39" t="s">
        <v>144</v>
      </c>
      <c r="H26" s="24">
        <v>1</v>
      </c>
      <c r="I26" s="27"/>
      <c r="J26" s="27"/>
      <c r="K26" s="30"/>
    </row>
    <row r="27" spans="1:11" ht="60.75" customHeight="1" thickBot="1" x14ac:dyDescent="0.3">
      <c r="A27" s="186"/>
      <c r="B27" s="53" t="s">
        <v>165</v>
      </c>
      <c r="C27" s="53" t="s">
        <v>166</v>
      </c>
      <c r="D27" s="53" t="s">
        <v>37</v>
      </c>
      <c r="E27" s="56" t="s">
        <v>167</v>
      </c>
      <c r="F27" s="39" t="s">
        <v>185</v>
      </c>
      <c r="G27" s="39" t="s">
        <v>168</v>
      </c>
      <c r="H27" s="24">
        <v>1</v>
      </c>
      <c r="I27" s="6"/>
      <c r="J27" s="6"/>
      <c r="K27" s="30"/>
    </row>
    <row r="28" spans="1:11" ht="20.25" customHeight="1" thickBot="1" x14ac:dyDescent="0.3">
      <c r="A28" s="186"/>
      <c r="B28" s="183" t="s">
        <v>34</v>
      </c>
      <c r="C28" s="183" t="s">
        <v>17</v>
      </c>
      <c r="D28" s="183" t="s">
        <v>37</v>
      </c>
      <c r="E28" s="191" t="s">
        <v>14</v>
      </c>
      <c r="F28" s="185" t="s">
        <v>186</v>
      </c>
      <c r="G28" s="185" t="s">
        <v>20</v>
      </c>
      <c r="H28" s="180">
        <v>1</v>
      </c>
      <c r="I28" s="180"/>
      <c r="J28" s="180"/>
      <c r="K28" s="180"/>
    </row>
    <row r="29" spans="1:11" ht="15.75" thickBot="1" x14ac:dyDescent="0.3">
      <c r="A29" s="186"/>
      <c r="B29" s="183"/>
      <c r="C29" s="183"/>
      <c r="D29" s="183"/>
      <c r="E29" s="192"/>
      <c r="F29" s="186"/>
      <c r="G29" s="186"/>
      <c r="H29" s="181"/>
      <c r="I29" s="181"/>
      <c r="J29" s="181"/>
      <c r="K29" s="181"/>
    </row>
    <row r="30" spans="1:11" ht="26.25" customHeight="1" thickBot="1" x14ac:dyDescent="0.3">
      <c r="A30" s="186"/>
      <c r="B30" s="183"/>
      <c r="C30" s="183"/>
      <c r="D30" s="183"/>
      <c r="E30" s="193"/>
      <c r="F30" s="186"/>
      <c r="G30" s="187"/>
      <c r="H30" s="182"/>
      <c r="I30" s="182"/>
      <c r="J30" s="182"/>
      <c r="K30" s="182"/>
    </row>
    <row r="31" spans="1:11" ht="34.5" customHeight="1" thickBot="1" x14ac:dyDescent="0.3">
      <c r="A31" s="186"/>
      <c r="B31" s="183"/>
      <c r="C31" s="183" t="s">
        <v>18</v>
      </c>
      <c r="D31" s="183" t="s">
        <v>37</v>
      </c>
      <c r="E31" s="191" t="s">
        <v>131</v>
      </c>
      <c r="F31" s="186"/>
      <c r="G31" s="185" t="s">
        <v>130</v>
      </c>
      <c r="H31" s="180">
        <v>1</v>
      </c>
      <c r="I31" s="180"/>
      <c r="J31" s="180"/>
      <c r="K31" s="180"/>
    </row>
    <row r="32" spans="1:11" ht="10.5" customHeight="1" thickBot="1" x14ac:dyDescent="0.3">
      <c r="A32" s="186"/>
      <c r="B32" s="183"/>
      <c r="C32" s="183"/>
      <c r="D32" s="183"/>
      <c r="E32" s="192"/>
      <c r="F32" s="186"/>
      <c r="G32" s="186"/>
      <c r="H32" s="181"/>
      <c r="I32" s="181"/>
      <c r="J32" s="181"/>
      <c r="K32" s="181"/>
    </row>
    <row r="33" spans="1:11" ht="15.75" thickBot="1" x14ac:dyDescent="0.3">
      <c r="A33" s="186"/>
      <c r="B33" s="183"/>
      <c r="C33" s="183"/>
      <c r="D33" s="183"/>
      <c r="E33" s="193"/>
      <c r="F33" s="186"/>
      <c r="G33" s="187"/>
      <c r="H33" s="182"/>
      <c r="I33" s="182"/>
      <c r="J33" s="182"/>
      <c r="K33" s="182"/>
    </row>
    <row r="34" spans="1:11" ht="25.5" customHeight="1" thickBot="1" x14ac:dyDescent="0.3">
      <c r="A34" s="186"/>
      <c r="B34" s="183"/>
      <c r="C34" s="183" t="s">
        <v>19</v>
      </c>
      <c r="D34" s="183" t="s">
        <v>37</v>
      </c>
      <c r="E34" s="184" t="s">
        <v>133</v>
      </c>
      <c r="F34" s="186"/>
      <c r="G34" s="185" t="s">
        <v>132</v>
      </c>
      <c r="H34" s="188">
        <v>1</v>
      </c>
      <c r="I34" s="188"/>
      <c r="J34" s="188"/>
      <c r="K34" s="180"/>
    </row>
    <row r="35" spans="1:11" ht="15.75" thickBot="1" x14ac:dyDescent="0.3">
      <c r="A35" s="186"/>
      <c r="B35" s="183"/>
      <c r="C35" s="183"/>
      <c r="D35" s="183"/>
      <c r="E35" s="184"/>
      <c r="F35" s="186"/>
      <c r="G35" s="186"/>
      <c r="H35" s="183"/>
      <c r="I35" s="188"/>
      <c r="J35" s="188"/>
      <c r="K35" s="181"/>
    </row>
    <row r="36" spans="1:11" ht="15.75" thickBot="1" x14ac:dyDescent="0.3">
      <c r="A36" s="186"/>
      <c r="B36" s="183"/>
      <c r="C36" s="183"/>
      <c r="D36" s="183"/>
      <c r="E36" s="184"/>
      <c r="F36" s="186"/>
      <c r="G36" s="186"/>
      <c r="H36" s="183"/>
      <c r="I36" s="188"/>
      <c r="J36" s="188"/>
      <c r="K36" s="181"/>
    </row>
    <row r="37" spans="1:11" ht="48.75" customHeight="1" thickBot="1" x14ac:dyDescent="0.3">
      <c r="A37" s="187"/>
      <c r="B37" s="183"/>
      <c r="C37" s="183"/>
      <c r="D37" s="183"/>
      <c r="E37" s="184"/>
      <c r="F37" s="187"/>
      <c r="G37" s="187"/>
      <c r="H37" s="183"/>
      <c r="I37" s="188"/>
      <c r="J37" s="188"/>
      <c r="K37" s="182"/>
    </row>
    <row r="38" spans="1:11" ht="48.75" customHeight="1" thickBot="1" x14ac:dyDescent="0.3">
      <c r="A38" s="35" t="s">
        <v>160</v>
      </c>
      <c r="B38" s="53" t="s">
        <v>137</v>
      </c>
      <c r="C38" s="53" t="s">
        <v>138</v>
      </c>
      <c r="D38" s="53" t="s">
        <v>38</v>
      </c>
      <c r="E38" s="56" t="s">
        <v>139</v>
      </c>
      <c r="F38" s="39" t="s">
        <v>187</v>
      </c>
      <c r="G38" s="53" t="s">
        <v>140</v>
      </c>
      <c r="H38" s="7">
        <v>1</v>
      </c>
      <c r="I38" s="6"/>
      <c r="J38" s="6"/>
      <c r="K38" s="36"/>
    </row>
    <row r="39" spans="1:11" ht="23.25" customHeight="1" thickBot="1" x14ac:dyDescent="0.3">
      <c r="A39" s="174" t="s">
        <v>0</v>
      </c>
      <c r="B39" s="175" t="s">
        <v>47</v>
      </c>
      <c r="C39" s="172" t="s">
        <v>174</v>
      </c>
      <c r="D39" s="172" t="s">
        <v>173</v>
      </c>
      <c r="E39" s="172" t="s">
        <v>172</v>
      </c>
      <c r="F39" s="175" t="s">
        <v>178</v>
      </c>
      <c r="G39" s="168" t="s">
        <v>195</v>
      </c>
      <c r="H39" s="169"/>
      <c r="I39" s="172" t="s">
        <v>175</v>
      </c>
      <c r="J39" s="172" t="s">
        <v>176</v>
      </c>
      <c r="K39" s="172" t="s">
        <v>44</v>
      </c>
    </row>
    <row r="40" spans="1:11" ht="49.5" customHeight="1" thickBot="1" x14ac:dyDescent="0.3">
      <c r="A40" s="174"/>
      <c r="B40" s="176"/>
      <c r="C40" s="172"/>
      <c r="D40" s="172"/>
      <c r="E40" s="172"/>
      <c r="F40" s="176"/>
      <c r="G40" s="170"/>
      <c r="H40" s="171"/>
      <c r="I40" s="172"/>
      <c r="J40" s="172"/>
      <c r="K40" s="172"/>
    </row>
    <row r="41" spans="1:11" s="2" customFormat="1" ht="36" customHeight="1" x14ac:dyDescent="0.2">
      <c r="A41" s="102" t="s">
        <v>45</v>
      </c>
      <c r="B41" s="90" t="s">
        <v>48</v>
      </c>
      <c r="C41" s="90" t="s">
        <v>46</v>
      </c>
      <c r="D41" s="90" t="s">
        <v>49</v>
      </c>
      <c r="E41" s="90" t="s">
        <v>50</v>
      </c>
      <c r="F41" s="90" t="s">
        <v>188</v>
      </c>
      <c r="G41" s="115">
        <v>5</v>
      </c>
      <c r="H41" s="116"/>
      <c r="I41" s="235"/>
      <c r="J41" s="123"/>
      <c r="K41" s="236"/>
    </row>
    <row r="42" spans="1:11" s="2" customFormat="1" ht="18" customHeight="1" thickBot="1" x14ac:dyDescent="0.25">
      <c r="A42" s="173"/>
      <c r="B42" s="104"/>
      <c r="C42" s="104"/>
      <c r="D42" s="104"/>
      <c r="E42" s="91"/>
      <c r="F42" s="104"/>
      <c r="G42" s="119"/>
      <c r="H42" s="120"/>
      <c r="I42" s="155"/>
      <c r="J42" s="155"/>
      <c r="K42" s="237"/>
    </row>
    <row r="43" spans="1:11" s="2" customFormat="1" ht="25.5" customHeight="1" x14ac:dyDescent="0.2">
      <c r="A43" s="173"/>
      <c r="B43" s="104"/>
      <c r="C43" s="104"/>
      <c r="D43" s="104"/>
      <c r="E43" s="90" t="s">
        <v>51</v>
      </c>
      <c r="F43" s="104"/>
      <c r="G43" s="151">
        <v>1250</v>
      </c>
      <c r="H43" s="152"/>
      <c r="I43" s="235"/>
      <c r="J43" s="123"/>
      <c r="K43" s="236"/>
    </row>
    <row r="44" spans="1:11" s="2" customFormat="1" ht="18" customHeight="1" thickBot="1" x14ac:dyDescent="0.25">
      <c r="A44" s="173"/>
      <c r="B44" s="104"/>
      <c r="C44" s="104"/>
      <c r="D44" s="91"/>
      <c r="E44" s="91"/>
      <c r="F44" s="104"/>
      <c r="G44" s="153"/>
      <c r="H44" s="154"/>
      <c r="I44" s="155"/>
      <c r="J44" s="155"/>
      <c r="K44" s="237"/>
    </row>
    <row r="45" spans="1:11" ht="35.25" customHeight="1" x14ac:dyDescent="0.25">
      <c r="A45" s="173"/>
      <c r="B45" s="104"/>
      <c r="C45" s="104"/>
      <c r="D45" s="90" t="s">
        <v>119</v>
      </c>
      <c r="E45" s="90" t="s">
        <v>52</v>
      </c>
      <c r="F45" s="104"/>
      <c r="G45" s="115">
        <v>20</v>
      </c>
      <c r="H45" s="116"/>
      <c r="I45" s="235"/>
      <c r="J45" s="123"/>
      <c r="K45" s="236"/>
    </row>
    <row r="46" spans="1:11" ht="36" customHeight="1" thickBot="1" x14ac:dyDescent="0.3">
      <c r="A46" s="173"/>
      <c r="B46" s="104"/>
      <c r="C46" s="91"/>
      <c r="D46" s="104"/>
      <c r="E46" s="104"/>
      <c r="F46" s="91"/>
      <c r="G46" s="119"/>
      <c r="H46" s="120"/>
      <c r="I46" s="155"/>
      <c r="J46" s="155"/>
      <c r="K46" s="237"/>
    </row>
    <row r="47" spans="1:11" ht="36" customHeight="1" x14ac:dyDescent="0.25">
      <c r="A47" s="173"/>
      <c r="B47" s="104"/>
      <c r="C47" s="90" t="s">
        <v>53</v>
      </c>
      <c r="D47" s="90" t="s">
        <v>120</v>
      </c>
      <c r="E47" s="90" t="s">
        <v>58</v>
      </c>
      <c r="F47" s="90" t="s">
        <v>188</v>
      </c>
      <c r="G47" s="105">
        <v>4000</v>
      </c>
      <c r="H47" s="106"/>
      <c r="I47" s="102"/>
      <c r="J47" s="123"/>
      <c r="K47" s="236"/>
    </row>
    <row r="48" spans="1:11" ht="18.75" customHeight="1" thickBot="1" x14ac:dyDescent="0.3">
      <c r="A48" s="173"/>
      <c r="B48" s="104"/>
      <c r="C48" s="104"/>
      <c r="D48" s="91"/>
      <c r="E48" s="104"/>
      <c r="F48" s="104"/>
      <c r="G48" s="144"/>
      <c r="H48" s="145"/>
      <c r="I48" s="173"/>
      <c r="J48" s="156"/>
      <c r="K48" s="238"/>
    </row>
    <row r="49" spans="1:11" ht="36" customHeight="1" thickBot="1" x14ac:dyDescent="0.3">
      <c r="A49" s="173"/>
      <c r="B49" s="104"/>
      <c r="C49" s="104"/>
      <c r="D49" s="161" t="s">
        <v>121</v>
      </c>
      <c r="E49" s="104"/>
      <c r="F49" s="104"/>
      <c r="G49" s="144"/>
      <c r="H49" s="145"/>
      <c r="I49" s="173"/>
      <c r="J49" s="156"/>
      <c r="K49" s="238"/>
    </row>
    <row r="50" spans="1:11" ht="9.75" customHeight="1" thickBot="1" x14ac:dyDescent="0.3">
      <c r="A50" s="173"/>
      <c r="B50" s="104"/>
      <c r="C50" s="104"/>
      <c r="D50" s="161"/>
      <c r="E50" s="104"/>
      <c r="F50" s="104"/>
      <c r="G50" s="144"/>
      <c r="H50" s="145"/>
      <c r="I50" s="173"/>
      <c r="J50" s="156"/>
      <c r="K50" s="238"/>
    </row>
    <row r="51" spans="1:11" ht="23.25" customHeight="1" x14ac:dyDescent="0.25">
      <c r="A51" s="173"/>
      <c r="B51" s="104"/>
      <c r="C51" s="104"/>
      <c r="D51" s="90" t="s">
        <v>54</v>
      </c>
      <c r="E51" s="104"/>
      <c r="F51" s="104"/>
      <c r="G51" s="144"/>
      <c r="H51" s="145"/>
      <c r="I51" s="173"/>
      <c r="J51" s="156"/>
      <c r="K51" s="238"/>
    </row>
    <row r="52" spans="1:11" ht="18.75" customHeight="1" thickBot="1" x14ac:dyDescent="0.3">
      <c r="A52" s="173"/>
      <c r="B52" s="104"/>
      <c r="C52" s="104"/>
      <c r="D52" s="91"/>
      <c r="E52" s="104"/>
      <c r="F52" s="104"/>
      <c r="G52" s="144"/>
      <c r="H52" s="145"/>
      <c r="I52" s="173"/>
      <c r="J52" s="156"/>
      <c r="K52" s="238"/>
    </row>
    <row r="53" spans="1:11" ht="36" customHeight="1" x14ac:dyDescent="0.25">
      <c r="A53" s="173"/>
      <c r="B53" s="104"/>
      <c r="C53" s="104"/>
      <c r="D53" s="90" t="s">
        <v>55</v>
      </c>
      <c r="E53" s="104"/>
      <c r="F53" s="104"/>
      <c r="G53" s="144"/>
      <c r="H53" s="145"/>
      <c r="I53" s="173"/>
      <c r="J53" s="156"/>
      <c r="K53" s="238"/>
    </row>
    <row r="54" spans="1:11" ht="3.75" customHeight="1" thickBot="1" x14ac:dyDescent="0.3">
      <c r="A54" s="173"/>
      <c r="B54" s="104"/>
      <c r="C54" s="104"/>
      <c r="D54" s="91"/>
      <c r="E54" s="104"/>
      <c r="F54" s="104"/>
      <c r="G54" s="144"/>
      <c r="H54" s="145"/>
      <c r="I54" s="173"/>
      <c r="J54" s="156"/>
      <c r="K54" s="238"/>
    </row>
    <row r="55" spans="1:11" ht="36" customHeight="1" x14ac:dyDescent="0.25">
      <c r="A55" s="173"/>
      <c r="B55" s="104"/>
      <c r="C55" s="104"/>
      <c r="D55" s="90" t="s">
        <v>56</v>
      </c>
      <c r="E55" s="104"/>
      <c r="F55" s="104"/>
      <c r="G55" s="144"/>
      <c r="H55" s="145"/>
      <c r="I55" s="173"/>
      <c r="J55" s="156"/>
      <c r="K55" s="238"/>
    </row>
    <row r="56" spans="1:11" ht="18" customHeight="1" thickBot="1" x14ac:dyDescent="0.3">
      <c r="A56" s="173"/>
      <c r="B56" s="104"/>
      <c r="C56" s="104"/>
      <c r="D56" s="91"/>
      <c r="E56" s="91"/>
      <c r="F56" s="104"/>
      <c r="G56" s="107"/>
      <c r="H56" s="108"/>
      <c r="I56" s="103"/>
      <c r="J56" s="157"/>
      <c r="K56" s="237"/>
    </row>
    <row r="57" spans="1:11" ht="36" customHeight="1" x14ac:dyDescent="0.25">
      <c r="A57" s="173"/>
      <c r="B57" s="104"/>
      <c r="C57" s="104"/>
      <c r="D57" s="90" t="s">
        <v>57</v>
      </c>
      <c r="E57" s="90" t="s">
        <v>59</v>
      </c>
      <c r="F57" s="104"/>
      <c r="G57" s="146">
        <v>11</v>
      </c>
      <c r="H57" s="147"/>
      <c r="I57" s="235"/>
      <c r="J57" s="123"/>
      <c r="K57" s="236"/>
    </row>
    <row r="58" spans="1:11" ht="17.25" customHeight="1" thickBot="1" x14ac:dyDescent="0.3">
      <c r="A58" s="173"/>
      <c r="B58" s="104"/>
      <c r="C58" s="91"/>
      <c r="D58" s="91"/>
      <c r="E58" s="91"/>
      <c r="F58" s="91"/>
      <c r="G58" s="148"/>
      <c r="H58" s="149"/>
      <c r="I58" s="155"/>
      <c r="J58" s="155"/>
      <c r="K58" s="237"/>
    </row>
    <row r="59" spans="1:11" ht="36" customHeight="1" thickBot="1" x14ac:dyDescent="0.3">
      <c r="A59" s="173"/>
      <c r="B59" s="104"/>
      <c r="C59" s="90" t="s">
        <v>60</v>
      </c>
      <c r="D59" s="45" t="s">
        <v>61</v>
      </c>
      <c r="E59" s="109" t="s">
        <v>71</v>
      </c>
      <c r="F59" s="112" t="s">
        <v>188</v>
      </c>
      <c r="G59" s="115">
        <v>70</v>
      </c>
      <c r="H59" s="116"/>
      <c r="I59" s="235"/>
      <c r="J59" s="123"/>
      <c r="K59" s="236"/>
    </row>
    <row r="60" spans="1:11" ht="35.25" customHeight="1" thickBot="1" x14ac:dyDescent="0.3">
      <c r="A60" s="173"/>
      <c r="B60" s="104"/>
      <c r="C60" s="104"/>
      <c r="D60" s="45" t="s">
        <v>62</v>
      </c>
      <c r="E60" s="110"/>
      <c r="F60" s="113"/>
      <c r="G60" s="117"/>
      <c r="H60" s="118"/>
      <c r="I60" s="124"/>
      <c r="J60" s="124"/>
      <c r="K60" s="238"/>
    </row>
    <row r="61" spans="1:11" ht="36" customHeight="1" thickBot="1" x14ac:dyDescent="0.3">
      <c r="A61" s="173"/>
      <c r="B61" s="104"/>
      <c r="C61" s="104"/>
      <c r="D61" s="45" t="s">
        <v>63</v>
      </c>
      <c r="E61" s="110"/>
      <c r="F61" s="113"/>
      <c r="G61" s="117"/>
      <c r="H61" s="118"/>
      <c r="I61" s="124"/>
      <c r="J61" s="124"/>
      <c r="K61" s="238"/>
    </row>
    <row r="62" spans="1:11" ht="15.75" thickBot="1" x14ac:dyDescent="0.3">
      <c r="A62" s="173"/>
      <c r="B62" s="104"/>
      <c r="C62" s="104"/>
      <c r="D62" s="45" t="s">
        <v>64</v>
      </c>
      <c r="E62" s="110"/>
      <c r="F62" s="113"/>
      <c r="G62" s="117"/>
      <c r="H62" s="118"/>
      <c r="I62" s="124"/>
      <c r="J62" s="124"/>
      <c r="K62" s="238"/>
    </row>
    <row r="63" spans="1:11" ht="15.75" thickBot="1" x14ac:dyDescent="0.3">
      <c r="A63" s="173"/>
      <c r="B63" s="104"/>
      <c r="C63" s="104"/>
      <c r="D63" s="46" t="s">
        <v>65</v>
      </c>
      <c r="E63" s="110"/>
      <c r="F63" s="113"/>
      <c r="G63" s="117"/>
      <c r="H63" s="118"/>
      <c r="I63" s="124"/>
      <c r="J63" s="124"/>
      <c r="K63" s="238"/>
    </row>
    <row r="64" spans="1:11" ht="40.5" customHeight="1" thickBot="1" x14ac:dyDescent="0.3">
      <c r="A64" s="173"/>
      <c r="B64" s="104"/>
      <c r="C64" s="104"/>
      <c r="D64" s="45" t="s">
        <v>66</v>
      </c>
      <c r="E64" s="111"/>
      <c r="F64" s="113"/>
      <c r="G64" s="119"/>
      <c r="H64" s="120"/>
      <c r="I64" s="124"/>
      <c r="J64" s="124"/>
      <c r="K64" s="237"/>
    </row>
    <row r="65" spans="1:11" ht="64.5" customHeight="1" thickBot="1" x14ac:dyDescent="0.3">
      <c r="A65" s="173"/>
      <c r="B65" s="104"/>
      <c r="C65" s="104"/>
      <c r="D65" s="45" t="s">
        <v>67</v>
      </c>
      <c r="E65" s="49" t="s">
        <v>72</v>
      </c>
      <c r="F65" s="113"/>
      <c r="G65" s="125">
        <v>3</v>
      </c>
      <c r="H65" s="126"/>
      <c r="I65" s="10"/>
      <c r="J65" s="11"/>
      <c r="K65" s="63"/>
    </row>
    <row r="66" spans="1:11" ht="26.25" customHeight="1" thickBot="1" x14ac:dyDescent="0.3">
      <c r="A66" s="173"/>
      <c r="B66" s="104"/>
      <c r="C66" s="104"/>
      <c r="D66" s="133" t="s">
        <v>68</v>
      </c>
      <c r="E66" s="49" t="s">
        <v>73</v>
      </c>
      <c r="F66" s="113"/>
      <c r="G66" s="134">
        <v>4</v>
      </c>
      <c r="H66" s="135"/>
      <c r="I66" s="12"/>
      <c r="J66" s="13"/>
      <c r="K66" s="62"/>
    </row>
    <row r="67" spans="1:11" ht="39" customHeight="1" thickBot="1" x14ac:dyDescent="0.3">
      <c r="A67" s="173"/>
      <c r="B67" s="104"/>
      <c r="C67" s="104"/>
      <c r="D67" s="133"/>
      <c r="E67" s="49" t="s">
        <v>74</v>
      </c>
      <c r="F67" s="113"/>
      <c r="G67" s="125">
        <v>2</v>
      </c>
      <c r="H67" s="126"/>
      <c r="I67" s="10"/>
      <c r="J67" s="11"/>
      <c r="K67" s="63"/>
    </row>
    <row r="68" spans="1:11" ht="26.25" thickBot="1" x14ac:dyDescent="0.3">
      <c r="A68" s="173"/>
      <c r="B68" s="104"/>
      <c r="C68" s="104"/>
      <c r="D68" s="45" t="s">
        <v>69</v>
      </c>
      <c r="E68" s="49" t="s">
        <v>75</v>
      </c>
      <c r="F68" s="113"/>
      <c r="G68" s="125">
        <v>6</v>
      </c>
      <c r="H68" s="126"/>
      <c r="I68" s="10"/>
      <c r="J68" s="11"/>
      <c r="K68" s="62"/>
    </row>
    <row r="69" spans="1:11" ht="43.5" customHeight="1" thickBot="1" x14ac:dyDescent="0.3">
      <c r="A69" s="173"/>
      <c r="B69" s="104"/>
      <c r="C69" s="91"/>
      <c r="D69" s="45" t="s">
        <v>70</v>
      </c>
      <c r="E69" s="49" t="s">
        <v>76</v>
      </c>
      <c r="F69" s="114"/>
      <c r="G69" s="125">
        <v>7</v>
      </c>
      <c r="H69" s="126"/>
      <c r="I69" s="10"/>
      <c r="J69" s="11"/>
      <c r="K69" s="63"/>
    </row>
    <row r="70" spans="1:11" ht="71.25" customHeight="1" thickBot="1" x14ac:dyDescent="0.3">
      <c r="A70" s="173"/>
      <c r="B70" s="104"/>
      <c r="C70" s="136" t="s">
        <v>77</v>
      </c>
      <c r="D70" s="45" t="s">
        <v>78</v>
      </c>
      <c r="E70" s="49" t="s">
        <v>79</v>
      </c>
      <c r="F70" s="112" t="s">
        <v>117</v>
      </c>
      <c r="G70" s="139">
        <v>2</v>
      </c>
      <c r="H70" s="140"/>
      <c r="I70" s="14"/>
      <c r="J70" s="16"/>
      <c r="K70" s="62"/>
    </row>
    <row r="71" spans="1:11" ht="49.5" customHeight="1" thickBot="1" x14ac:dyDescent="0.3">
      <c r="A71" s="173"/>
      <c r="B71" s="104"/>
      <c r="C71" s="137"/>
      <c r="D71" s="45" t="s">
        <v>80</v>
      </c>
      <c r="E71" s="49" t="s">
        <v>81</v>
      </c>
      <c r="F71" s="113"/>
      <c r="G71" s="141">
        <v>1</v>
      </c>
      <c r="H71" s="142"/>
      <c r="I71" s="14"/>
      <c r="J71" s="16"/>
      <c r="K71" s="63"/>
    </row>
    <row r="72" spans="1:11" ht="62.25" customHeight="1" thickBot="1" x14ac:dyDescent="0.3">
      <c r="A72" s="173"/>
      <c r="B72" s="104"/>
      <c r="C72" s="137"/>
      <c r="D72" s="45" t="s">
        <v>122</v>
      </c>
      <c r="E72" s="49" t="s">
        <v>82</v>
      </c>
      <c r="F72" s="113"/>
      <c r="G72" s="139">
        <v>32</v>
      </c>
      <c r="H72" s="140"/>
      <c r="I72" s="14"/>
      <c r="J72" s="16"/>
      <c r="K72" s="62"/>
    </row>
    <row r="73" spans="1:11" ht="39" thickBot="1" x14ac:dyDescent="0.3">
      <c r="A73" s="173"/>
      <c r="B73" s="104"/>
      <c r="C73" s="137"/>
      <c r="D73" s="45" t="s">
        <v>83</v>
      </c>
      <c r="E73" s="49" t="s">
        <v>84</v>
      </c>
      <c r="F73" s="113"/>
      <c r="G73" s="133">
        <v>2</v>
      </c>
      <c r="H73" s="165"/>
      <c r="I73" s="14"/>
      <c r="J73" s="16"/>
      <c r="K73" s="63"/>
    </row>
    <row r="74" spans="1:11" ht="39" customHeight="1" thickBot="1" x14ac:dyDescent="0.3">
      <c r="A74" s="173"/>
      <c r="B74" s="104"/>
      <c r="C74" s="137"/>
      <c r="D74" s="45" t="s">
        <v>85</v>
      </c>
      <c r="E74" s="49" t="s">
        <v>86</v>
      </c>
      <c r="F74" s="113"/>
      <c r="G74" s="133">
        <v>3</v>
      </c>
      <c r="H74" s="165"/>
      <c r="I74" s="14"/>
      <c r="J74" s="16"/>
      <c r="K74" s="62"/>
    </row>
    <row r="75" spans="1:11" ht="82.5" customHeight="1" thickBot="1" x14ac:dyDescent="0.3">
      <c r="A75" s="173"/>
      <c r="B75" s="104"/>
      <c r="C75" s="137"/>
      <c r="D75" s="45" t="s">
        <v>87</v>
      </c>
      <c r="E75" s="49" t="s">
        <v>88</v>
      </c>
      <c r="F75" s="113"/>
      <c r="G75" s="133">
        <v>20</v>
      </c>
      <c r="H75" s="165"/>
      <c r="I75" s="14"/>
      <c r="J75" s="16"/>
      <c r="K75" s="63"/>
    </row>
    <row r="76" spans="1:11" ht="63.75" customHeight="1" thickBot="1" x14ac:dyDescent="0.3">
      <c r="A76" s="173"/>
      <c r="B76" s="104"/>
      <c r="C76" s="138"/>
      <c r="D76" s="45" t="s">
        <v>123</v>
      </c>
      <c r="E76" s="49" t="s">
        <v>89</v>
      </c>
      <c r="F76" s="114"/>
      <c r="G76" s="166">
        <v>1</v>
      </c>
      <c r="H76" s="167"/>
      <c r="I76" s="14"/>
      <c r="J76" s="16"/>
      <c r="K76" s="62"/>
    </row>
    <row r="77" spans="1:11" ht="117.75" customHeight="1" thickBot="1" x14ac:dyDescent="0.3">
      <c r="A77" s="173"/>
      <c r="B77" s="104"/>
      <c r="C77" s="9" t="s">
        <v>90</v>
      </c>
      <c r="D77" s="9" t="s">
        <v>91</v>
      </c>
      <c r="E77" s="21" t="s">
        <v>92</v>
      </c>
      <c r="F77" s="59" t="s">
        <v>117</v>
      </c>
      <c r="G77" s="166">
        <v>1</v>
      </c>
      <c r="H77" s="167"/>
      <c r="I77" s="14"/>
      <c r="J77" s="16"/>
      <c r="K77" s="63"/>
    </row>
    <row r="78" spans="1:11" ht="43.5" customHeight="1" thickBot="1" x14ac:dyDescent="0.3">
      <c r="A78" s="173"/>
      <c r="B78" s="104"/>
      <c r="C78" s="127" t="s">
        <v>93</v>
      </c>
      <c r="D78" s="49" t="s">
        <v>124</v>
      </c>
      <c r="E78" s="49" t="s">
        <v>94</v>
      </c>
      <c r="F78" s="112" t="s">
        <v>188</v>
      </c>
      <c r="G78" s="130">
        <v>0</v>
      </c>
      <c r="H78" s="131"/>
      <c r="I78" s="15"/>
      <c r="J78" s="16"/>
      <c r="K78" s="62"/>
    </row>
    <row r="79" spans="1:11" ht="39" thickBot="1" x14ac:dyDescent="0.3">
      <c r="A79" s="173"/>
      <c r="B79" s="104"/>
      <c r="C79" s="128"/>
      <c r="D79" s="49" t="s">
        <v>95</v>
      </c>
      <c r="E79" s="49" t="s">
        <v>96</v>
      </c>
      <c r="F79" s="113"/>
      <c r="G79" s="98">
        <v>1</v>
      </c>
      <c r="H79" s="99"/>
      <c r="I79" s="15"/>
      <c r="J79" s="16"/>
      <c r="K79" s="63"/>
    </row>
    <row r="80" spans="1:11" ht="55.5" customHeight="1" thickBot="1" x14ac:dyDescent="0.3">
      <c r="A80" s="173"/>
      <c r="B80" s="104"/>
      <c r="C80" s="128"/>
      <c r="D80" s="49" t="s">
        <v>97</v>
      </c>
      <c r="E80" s="132" t="s">
        <v>98</v>
      </c>
      <c r="F80" s="113"/>
      <c r="G80" s="92">
        <v>1</v>
      </c>
      <c r="H80" s="93"/>
      <c r="I80" s="234"/>
      <c r="J80" s="162"/>
      <c r="K80" s="236"/>
    </row>
    <row r="81" spans="1:11" ht="45.75" customHeight="1" thickBot="1" x14ac:dyDescent="0.3">
      <c r="A81" s="173"/>
      <c r="B81" s="104"/>
      <c r="C81" s="128"/>
      <c r="D81" s="49" t="s">
        <v>99</v>
      </c>
      <c r="E81" s="132"/>
      <c r="F81" s="113"/>
      <c r="G81" s="94"/>
      <c r="H81" s="95"/>
      <c r="I81" s="234"/>
      <c r="J81" s="162"/>
      <c r="K81" s="238"/>
    </row>
    <row r="82" spans="1:11" ht="48.75" customHeight="1" thickBot="1" x14ac:dyDescent="0.3">
      <c r="A82" s="173"/>
      <c r="B82" s="104"/>
      <c r="C82" s="128"/>
      <c r="D82" s="49" t="s">
        <v>95</v>
      </c>
      <c r="E82" s="49" t="s">
        <v>100</v>
      </c>
      <c r="F82" s="113"/>
      <c r="G82" s="163">
        <v>0.3</v>
      </c>
      <c r="H82" s="164"/>
      <c r="I82" s="17"/>
      <c r="J82" s="16"/>
      <c r="K82" s="62"/>
    </row>
    <row r="83" spans="1:11" ht="26.25" thickBot="1" x14ac:dyDescent="0.3">
      <c r="A83" s="173"/>
      <c r="B83" s="104"/>
      <c r="C83" s="129"/>
      <c r="D83" s="49" t="s">
        <v>101</v>
      </c>
      <c r="E83" s="49" t="s">
        <v>102</v>
      </c>
      <c r="F83" s="114"/>
      <c r="G83" s="98">
        <v>2</v>
      </c>
      <c r="H83" s="99"/>
      <c r="I83" s="15"/>
      <c r="J83" s="16"/>
      <c r="K83" s="63"/>
    </row>
    <row r="84" spans="1:11" ht="42" customHeight="1" thickBot="1" x14ac:dyDescent="0.3">
      <c r="A84" s="173"/>
      <c r="B84" s="104"/>
      <c r="C84" s="89" t="s">
        <v>103</v>
      </c>
      <c r="D84" s="48" t="s">
        <v>125</v>
      </c>
      <c r="E84" s="102" t="s">
        <v>104</v>
      </c>
      <c r="F84" s="90" t="s">
        <v>188</v>
      </c>
      <c r="G84" s="105">
        <v>1000</v>
      </c>
      <c r="H84" s="106"/>
      <c r="I84" s="233"/>
      <c r="J84" s="97"/>
      <c r="K84" s="236"/>
    </row>
    <row r="85" spans="1:11" ht="46.5" customHeight="1" thickBot="1" x14ac:dyDescent="0.3">
      <c r="A85" s="173"/>
      <c r="B85" s="104"/>
      <c r="C85" s="89"/>
      <c r="D85" s="48" t="s">
        <v>105</v>
      </c>
      <c r="E85" s="103"/>
      <c r="F85" s="104"/>
      <c r="G85" s="107"/>
      <c r="H85" s="108"/>
      <c r="I85" s="233"/>
      <c r="J85" s="97"/>
      <c r="K85" s="238"/>
    </row>
    <row r="86" spans="1:11" ht="54.75" customHeight="1" thickBot="1" x14ac:dyDescent="0.3">
      <c r="A86" s="173"/>
      <c r="B86" s="104"/>
      <c r="C86" s="89"/>
      <c r="D86" s="48" t="s">
        <v>106</v>
      </c>
      <c r="E86" s="48" t="s">
        <v>107</v>
      </c>
      <c r="F86" s="91"/>
      <c r="G86" s="98">
        <v>1</v>
      </c>
      <c r="H86" s="99"/>
      <c r="I86" s="18"/>
      <c r="J86" s="19"/>
      <c r="K86" s="63"/>
    </row>
    <row r="87" spans="1:11" ht="62.25" customHeight="1" thickBot="1" x14ac:dyDescent="0.3">
      <c r="A87" s="173"/>
      <c r="B87" s="104"/>
      <c r="C87" s="89" t="s">
        <v>108</v>
      </c>
      <c r="D87" s="48" t="s">
        <v>109</v>
      </c>
      <c r="E87" s="48" t="s">
        <v>110</v>
      </c>
      <c r="F87" s="90" t="s">
        <v>188</v>
      </c>
      <c r="G87" s="100">
        <v>5</v>
      </c>
      <c r="H87" s="101"/>
      <c r="I87" s="15"/>
      <c r="J87" s="16"/>
      <c r="K87" s="63"/>
    </row>
    <row r="88" spans="1:11" ht="68.25" customHeight="1" thickBot="1" x14ac:dyDescent="0.3">
      <c r="A88" s="173"/>
      <c r="B88" s="104"/>
      <c r="C88" s="89"/>
      <c r="D88" s="48" t="s">
        <v>111</v>
      </c>
      <c r="E88" s="48" t="s">
        <v>112</v>
      </c>
      <c r="F88" s="91"/>
      <c r="G88" s="100">
        <v>9</v>
      </c>
      <c r="H88" s="101"/>
      <c r="I88" s="15"/>
      <c r="J88" s="16"/>
      <c r="K88" s="62"/>
    </row>
    <row r="89" spans="1:11" ht="29.25" customHeight="1" thickBot="1" x14ac:dyDescent="0.3">
      <c r="A89" s="173"/>
      <c r="B89" s="104"/>
      <c r="C89" s="87" t="s">
        <v>113</v>
      </c>
      <c r="D89" s="48" t="s">
        <v>114</v>
      </c>
      <c r="E89" s="89" t="s">
        <v>115</v>
      </c>
      <c r="F89" s="90" t="s">
        <v>188</v>
      </c>
      <c r="G89" s="92">
        <v>5</v>
      </c>
      <c r="H89" s="93"/>
      <c r="I89" s="233"/>
      <c r="J89" s="97"/>
      <c r="K89" s="236"/>
    </row>
    <row r="90" spans="1:11" ht="87" customHeight="1" thickBot="1" x14ac:dyDescent="0.3">
      <c r="A90" s="103"/>
      <c r="B90" s="91"/>
      <c r="C90" s="88"/>
      <c r="D90" s="48" t="s">
        <v>116</v>
      </c>
      <c r="E90" s="89"/>
      <c r="F90" s="91"/>
      <c r="G90" s="94"/>
      <c r="H90" s="95"/>
      <c r="I90" s="233"/>
      <c r="J90" s="97"/>
      <c r="K90" s="237"/>
    </row>
    <row r="91" spans="1:11" x14ac:dyDescent="0.25">
      <c r="B91" s="20"/>
    </row>
    <row r="94" spans="1:11" ht="17.25" x14ac:dyDescent="0.4">
      <c r="A94" s="68"/>
      <c r="B94" s="22"/>
      <c r="C94" s="66"/>
      <c r="D94" s="66"/>
      <c r="E94" s="67"/>
      <c r="F94" s="66"/>
    </row>
    <row r="95" spans="1:11" x14ac:dyDescent="0.25">
      <c r="A95" s="4" t="s">
        <v>118</v>
      </c>
      <c r="B95" s="4"/>
      <c r="C95" s="66"/>
      <c r="D95" s="66"/>
      <c r="E95" s="66" t="s">
        <v>117</v>
      </c>
      <c r="F95" s="66"/>
    </row>
    <row r="96" spans="1:11" x14ac:dyDescent="0.25">
      <c r="A96" s="4" t="s">
        <v>192</v>
      </c>
      <c r="B96" s="4"/>
      <c r="C96" s="66"/>
      <c r="D96" s="66"/>
      <c r="E96" s="66" t="s">
        <v>193</v>
      </c>
      <c r="F96" s="66"/>
    </row>
  </sheetData>
  <mergeCells count="173">
    <mergeCell ref="K80:K81"/>
    <mergeCell ref="K84:K85"/>
    <mergeCell ref="G73:H73"/>
    <mergeCell ref="G74:H74"/>
    <mergeCell ref="G70:H70"/>
    <mergeCell ref="K89:K90"/>
    <mergeCell ref="G82:H82"/>
    <mergeCell ref="G83:H83"/>
    <mergeCell ref="G84:H85"/>
    <mergeCell ref="G86:H86"/>
    <mergeCell ref="G87:H87"/>
    <mergeCell ref="G88:H88"/>
    <mergeCell ref="G78:H78"/>
    <mergeCell ref="G79:H79"/>
    <mergeCell ref="G80:H81"/>
    <mergeCell ref="K41:K42"/>
    <mergeCell ref="E43:E44"/>
    <mergeCell ref="I43:I44"/>
    <mergeCell ref="J43:J44"/>
    <mergeCell ref="G17:G18"/>
    <mergeCell ref="H17:H18"/>
    <mergeCell ref="I17:I18"/>
    <mergeCell ref="G75:H75"/>
    <mergeCell ref="G76:H76"/>
    <mergeCell ref="G71:H71"/>
    <mergeCell ref="G72:H72"/>
    <mergeCell ref="K47:K56"/>
    <mergeCell ref="K59:K64"/>
    <mergeCell ref="K43:K44"/>
    <mergeCell ref="J39:J40"/>
    <mergeCell ref="K39:K40"/>
    <mergeCell ref="G41:H42"/>
    <mergeCell ref="G43:H44"/>
    <mergeCell ref="F39:F40"/>
    <mergeCell ref="K34:K37"/>
    <mergeCell ref="J28:J30"/>
    <mergeCell ref="J31:J33"/>
    <mergeCell ref="K28:K30"/>
    <mergeCell ref="K31:K33"/>
    <mergeCell ref="K45:K46"/>
    <mergeCell ref="E47:E56"/>
    <mergeCell ref="I47:I56"/>
    <mergeCell ref="J47:J56"/>
    <mergeCell ref="E45:E46"/>
    <mergeCell ref="I45:I46"/>
    <mergeCell ref="J45:J46"/>
    <mergeCell ref="G45:H46"/>
    <mergeCell ref="G57:H58"/>
    <mergeCell ref="K57:K58"/>
    <mergeCell ref="E57:E58"/>
    <mergeCell ref="I57:I58"/>
    <mergeCell ref="J57:J58"/>
    <mergeCell ref="G68:H68"/>
    <mergeCell ref="G69:H69"/>
    <mergeCell ref="F59:F69"/>
    <mergeCell ref="E89:E90"/>
    <mergeCell ref="I89:I90"/>
    <mergeCell ref="J89:J90"/>
    <mergeCell ref="E41:E42"/>
    <mergeCell ref="I41:I42"/>
    <mergeCell ref="G89:H90"/>
    <mergeCell ref="F70:F76"/>
    <mergeCell ref="F78:F83"/>
    <mergeCell ref="F84:F86"/>
    <mergeCell ref="F87:F88"/>
    <mergeCell ref="G77:H77"/>
    <mergeCell ref="F89:F90"/>
    <mergeCell ref="J41:J42"/>
    <mergeCell ref="E59:E64"/>
    <mergeCell ref="C84:C86"/>
    <mergeCell ref="I84:I85"/>
    <mergeCell ref="J84:J85"/>
    <mergeCell ref="C87:C88"/>
    <mergeCell ref="C78:C83"/>
    <mergeCell ref="G47:H56"/>
    <mergeCell ref="D51:D52"/>
    <mergeCell ref="D53:D54"/>
    <mergeCell ref="D55:D56"/>
    <mergeCell ref="D66:D67"/>
    <mergeCell ref="C70:C76"/>
    <mergeCell ref="E80:E81"/>
    <mergeCell ref="I80:I81"/>
    <mergeCell ref="J80:J81"/>
    <mergeCell ref="C47:C58"/>
    <mergeCell ref="D47:D48"/>
    <mergeCell ref="D49:D50"/>
    <mergeCell ref="E84:E85"/>
    <mergeCell ref="I59:I64"/>
    <mergeCell ref="J59:J64"/>
    <mergeCell ref="G59:H64"/>
    <mergeCell ref="G65:H65"/>
    <mergeCell ref="G66:H66"/>
    <mergeCell ref="G67:H67"/>
    <mergeCell ref="G9:G10"/>
    <mergeCell ref="H9:H10"/>
    <mergeCell ref="I9:I10"/>
    <mergeCell ref="F3:F4"/>
    <mergeCell ref="A39:A40"/>
    <mergeCell ref="B39:B40"/>
    <mergeCell ref="E34:E37"/>
    <mergeCell ref="A41:A90"/>
    <mergeCell ref="B41:B90"/>
    <mergeCell ref="C41:C46"/>
    <mergeCell ref="D41:D44"/>
    <mergeCell ref="C89:C90"/>
    <mergeCell ref="C39:C40"/>
    <mergeCell ref="D39:D40"/>
    <mergeCell ref="A5:A8"/>
    <mergeCell ref="D9:D21"/>
    <mergeCell ref="B5:B8"/>
    <mergeCell ref="A9:A37"/>
    <mergeCell ref="D45:D46"/>
    <mergeCell ref="D57:D58"/>
    <mergeCell ref="F41:F46"/>
    <mergeCell ref="F47:F58"/>
    <mergeCell ref="C59:C69"/>
    <mergeCell ref="B28:B37"/>
    <mergeCell ref="A1:A2"/>
    <mergeCell ref="B1:I2"/>
    <mergeCell ref="A3:A4"/>
    <mergeCell ref="B3:B4"/>
    <mergeCell ref="C3:C4"/>
    <mergeCell ref="D3:D4"/>
    <mergeCell ref="E3:E4"/>
    <mergeCell ref="G3:G4"/>
    <mergeCell ref="H3:H4"/>
    <mergeCell ref="I3:I4"/>
    <mergeCell ref="J3:J4"/>
    <mergeCell ref="K3:K4"/>
    <mergeCell ref="C11:C12"/>
    <mergeCell ref="C16:C17"/>
    <mergeCell ref="B23:B25"/>
    <mergeCell ref="C23:C25"/>
    <mergeCell ref="D23:D25"/>
    <mergeCell ref="K23:K24"/>
    <mergeCell ref="C13:C15"/>
    <mergeCell ref="B9:B21"/>
    <mergeCell ref="J9:J10"/>
    <mergeCell ref="K9:K10"/>
    <mergeCell ref="E17:E18"/>
    <mergeCell ref="J17:J18"/>
    <mergeCell ref="K17:K18"/>
    <mergeCell ref="E23:E24"/>
    <mergeCell ref="G23:G24"/>
    <mergeCell ref="H23:H24"/>
    <mergeCell ref="I23:I24"/>
    <mergeCell ref="J23:J24"/>
    <mergeCell ref="F23:F25"/>
    <mergeCell ref="F9:F21"/>
    <mergeCell ref="C9:C10"/>
    <mergeCell ref="E9:E10"/>
    <mergeCell ref="J34:J37"/>
    <mergeCell ref="F28:F37"/>
    <mergeCell ref="E39:E40"/>
    <mergeCell ref="I39:I40"/>
    <mergeCell ref="C34:C37"/>
    <mergeCell ref="D34:D37"/>
    <mergeCell ref="G34:G37"/>
    <mergeCell ref="H34:H37"/>
    <mergeCell ref="I34:I37"/>
    <mergeCell ref="E28:E30"/>
    <mergeCell ref="G28:G30"/>
    <mergeCell ref="E31:E33"/>
    <mergeCell ref="G31:G33"/>
    <mergeCell ref="H28:H30"/>
    <mergeCell ref="H31:H33"/>
    <mergeCell ref="I28:I30"/>
    <mergeCell ref="I31:I33"/>
    <mergeCell ref="G39:H40"/>
    <mergeCell ref="C31:C33"/>
    <mergeCell ref="D31:D33"/>
    <mergeCell ref="C28:C30"/>
    <mergeCell ref="D28:D30"/>
  </mergeCells>
  <printOptions horizontalCentered="1"/>
  <pageMargins left="0.11811023622047245" right="0.11811023622047245" top="0.19685039370078741" bottom="0.15748031496062992" header="0.31496062992125984" footer="0.31496062992125984"/>
  <pageSetup paperSize="5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SEGUIMIENTO JUNIO 30</vt:lpstr>
      <vt:lpstr>2023</vt:lpstr>
      <vt:lpstr>Hoja3</vt:lpstr>
      <vt:lpstr>'2023'!Área_de_impresión</vt:lpstr>
      <vt:lpstr>'SEGUIMIENTO JUNIO 30'!Área_de_impresión</vt:lpstr>
      <vt:lpstr>'2023'!Títulos_a_imprimir</vt:lpstr>
      <vt:lpstr>'SEGUIMIENTO JUNIO 30'!Títulos_a_imprimir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Milena Diaz Rios</dc:creator>
  <cp:lastModifiedBy>Sandra Milena Diaz Rios</cp:lastModifiedBy>
  <cp:lastPrinted>2020-10-09T16:06:47Z</cp:lastPrinted>
  <dcterms:created xsi:type="dcterms:W3CDTF">2018-12-20T13:31:42Z</dcterms:created>
  <dcterms:modified xsi:type="dcterms:W3CDTF">2023-09-13T12:57:09Z</dcterms:modified>
</cp:coreProperties>
</file>