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Z:\ICPA 2022\MIPG\PLANES 2022\SEGUIMIENTO PLANES 2022\SEGUNDO TRIMESTRE 2022\"/>
    </mc:Choice>
  </mc:AlternateContent>
  <xr:revisionPtr revIDLastSave="0" documentId="8_{95292314-A1FB-4D57-92D7-233FE83F410C}" xr6:coauthVersionLast="47" xr6:coauthVersionMax="47" xr10:uidLastSave="{00000000-0000-0000-0000-000000000000}"/>
  <bookViews>
    <workbookView xWindow="-120" yWindow="-120" windowWidth="29040" windowHeight="15840" activeTab="1" xr2:uid="{00000000-000D-0000-FFFF-FFFF00000000}"/>
  </bookViews>
  <sheets>
    <sheet name="Primer Trimestre2022" sheetId="4" r:id="rId1"/>
    <sheet name="Segundo Trimestre2022" sheetId="5" r:id="rId2"/>
    <sheet name="Hoja3" sheetId="3" r:id="rId3"/>
  </sheets>
  <definedNames>
    <definedName name="_xlnm.Print_Area" localSheetId="0">'Primer Trimestre2022'!$A$1:$K$96</definedName>
    <definedName name="_xlnm.Print_Area" localSheetId="1">'Segundo Trimestre2022'!$A$1:$K$96</definedName>
    <definedName name="_xlnm.Print_Titles" localSheetId="0">'Primer Trimestre2022'!$3:$4</definedName>
    <definedName name="_xlnm.Print_Titles" localSheetId="1">'Segundo Trimestre2022'!$3:$4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 i="3" l="1"/>
  <c r="J47" i="5"/>
  <c r="J57" i="5"/>
  <c r="J86" i="5"/>
  <c r="J84" i="5"/>
  <c r="L19" i="5"/>
  <c r="L10" i="5"/>
  <c r="J77" i="5" l="1"/>
  <c r="J74" i="5"/>
  <c r="J72" i="5"/>
  <c r="J70" i="5"/>
  <c r="J59" i="5"/>
  <c r="J43" i="5"/>
  <c r="J77" i="4"/>
  <c r="J74" i="4"/>
  <c r="J72" i="4"/>
  <c r="J70" i="4"/>
  <c r="J59" i="4"/>
  <c r="J43" i="4"/>
</calcChain>
</file>

<file path=xl/sharedStrings.xml><?xml version="1.0" encoding="utf-8"?>
<sst xmlns="http://schemas.openxmlformats.org/spreadsheetml/2006/main" count="580" uniqueCount="271">
  <si>
    <t>Subdirección</t>
  </si>
  <si>
    <t>Indicadores</t>
  </si>
  <si>
    <t>Objetivo</t>
  </si>
  <si>
    <t>Gestión Humana</t>
  </si>
  <si>
    <t>Plan Anual de Vacantes</t>
  </si>
  <si>
    <t>Plan Institucional de capacitación</t>
  </si>
  <si>
    <t>Plan de Incentivos institucionales</t>
  </si>
  <si>
    <t>Plan Estratégico de Talento Humano</t>
  </si>
  <si>
    <t>Medir el Avance en el diseño y la implementación del Plan Estratégico de Gestión Humana</t>
  </si>
  <si>
    <t>Plan de trabajo Anual en seguridad y Salud en el trabajo</t>
  </si>
  <si>
    <t>Plan de Previsión de  Recursos Humanos</t>
  </si>
  <si>
    <t>Gestión de documentos</t>
  </si>
  <si>
    <t>Gestión Financiera</t>
  </si>
  <si>
    <t>Plan Anual de Adquisiciones</t>
  </si>
  <si>
    <t>Medir el porcentaje de avance en la implementación del plan estratégico de desarrollo informático y tecnológico del Instituto de Cultura y Patrimonio de Antioquia</t>
  </si>
  <si>
    <t>Plan Institucional de Archivos de la Entidad PINAR</t>
  </si>
  <si>
    <t>Porcentaje de avance en la implementación del Plan Estratégico de Gestión Humana.</t>
  </si>
  <si>
    <t>Plan Estratégico de Tecnologías de la Información y las Comunicaciones</t>
  </si>
  <si>
    <t>Plan de Tratamiento de Riesgos de Seguridad y Privacidad de la Información</t>
  </si>
  <si>
    <t>Plan de Seguridad y Privacidad de la Información</t>
  </si>
  <si>
    <t>Porcentaje de avance en la implementación del plan estratégico de desarrollo informático y tecnológico del Instituto</t>
  </si>
  <si>
    <t>Plan Anticorrupción y de Atención al Ciudadano</t>
  </si>
  <si>
    <t># de vacantes/total de empleados de la planta global&lt;10%</t>
  </si>
  <si>
    <t>Diseñar un plan de seguimiento a la transferencia de archivos transferidos en soporte físico al archivo central unificado en digital.</t>
  </si>
  <si>
    <t>Evaluar el porcentaje de cumplimiento del Plan Anual de Adquisidores con respecto al plan Anual de Adquisiciones.</t>
  </si>
  <si>
    <t>Porcentaje de cumplimiento del Plan Anticorrupción</t>
  </si>
  <si>
    <t>Medir el porcentaje de cumplimiento del Plan Anticorrupción.</t>
  </si>
  <si>
    <t>Porcentaje de cumplimiento del Plan Anual de Adquisiciones con respecto a las actividades</t>
  </si>
  <si>
    <t>Porcentaje de archivos transferidos en soporte físico al Archivo Central Unificado en digital</t>
  </si>
  <si>
    <t>Medir que el porcentaje de vacantes de la planta global del Instituto no sea superior al 10%.</t>
  </si>
  <si>
    <t>SUBDIRECCIÓN DE PLANEACIÓN</t>
  </si>
  <si>
    <t>Nombre del Plan Integrado</t>
  </si>
  <si>
    <t>Dimensión</t>
  </si>
  <si>
    <t>Proceso</t>
  </si>
  <si>
    <t>Gestión tecnología</t>
  </si>
  <si>
    <t>Primera Dimensión Talento Humano</t>
  </si>
  <si>
    <t>Segunda Dimensión Direccionamiento Estratégico y Planeación</t>
  </si>
  <si>
    <t>Tercera Dimensión Gestión con Valores para el Resultado</t>
  </si>
  <si>
    <t>Quinta Dimensión Información y Comunicación</t>
  </si>
  <si>
    <t>Tercera Dimensión Gestión con Valores para el Resultado
Quinta Dimensión Información y Comunicación</t>
  </si>
  <si>
    <t>PL-GE-04</t>
  </si>
  <si>
    <t xml:space="preserve">Versión: </t>
  </si>
  <si>
    <t>Código:</t>
  </si>
  <si>
    <t>Actividades</t>
  </si>
  <si>
    <t>Soportes</t>
  </si>
  <si>
    <t>SUBDIRECCIÓN DE PLANEACIÓN
SUBDIRECCIÓN DE PATRIMONIO Y FOMENTO ARTISTICO Y CULTURAL</t>
  </si>
  <si>
    <t xml:space="preserve">FORMACION ARTISTICA Y CULTURAL </t>
  </si>
  <si>
    <t>Nombre del Plan Integrado
Dimensión</t>
  </si>
  <si>
    <t xml:space="preserve">Plan de Acción
Segunda Dimensión Direccionamiento Estratégico y Planeación
</t>
  </si>
  <si>
    <t>Programa de profesionalización.</t>
  </si>
  <si>
    <t xml:space="preserve">Procesos y actividades de formación artística y cultural, ofrecidos </t>
  </si>
  <si>
    <t>Personas del sector artístico y cultural que participan en procesos de formación</t>
  </si>
  <si>
    <t>Emprendedores formados en temas sobre industrias creativas y/o economía naranja</t>
  </si>
  <si>
    <t>PORTAFOLIO DEPARTAMENTAL DE ESTIMULOS Y CONCERTACION</t>
  </si>
  <si>
    <t>Convocatoria de bancos Jurados</t>
  </si>
  <si>
    <t>Acciones comunicacionales</t>
  </si>
  <si>
    <t>Conceptualización, estructuración, definición y publicación de convocatorias públicas.</t>
  </si>
  <si>
    <t>Convocatoria de Salas Concertadas</t>
  </si>
  <si>
    <t>Población beneficiada del Portafolio Departamental de Estímulos</t>
  </si>
  <si>
    <t>Apoyos concertados a salas de teatro, realizados</t>
  </si>
  <si>
    <t>PROCESOS DE CIRCULACION ARTISTICA Y CULTURAL</t>
  </si>
  <si>
    <t>Día del Tango - Circulación (Ord 53)</t>
  </si>
  <si>
    <t>Procesos de circulación artística.</t>
  </si>
  <si>
    <t>Apoyo a la realización y participación en eventos culturales.</t>
  </si>
  <si>
    <t>Apoyo a Festivales.</t>
  </si>
  <si>
    <t>Programación propia.</t>
  </si>
  <si>
    <t>Iniciativas culturales municipales.</t>
  </si>
  <si>
    <t>Circulación audiovisual y cinematografía -Circulación (Conv_ Ord 29)/10% de Ord 12</t>
  </si>
  <si>
    <t>Procesos y/o actividades de fomento a la lectura.</t>
  </si>
  <si>
    <t>Seguimiento a  iniciativas emprendedoras.</t>
  </si>
  <si>
    <t>Publicaciones apoyadas por el ICPA (Ord 24)</t>
  </si>
  <si>
    <t>Artistas que participan en eventos departamentales, nacionales e internacionales apoyados</t>
  </si>
  <si>
    <t>Productos audiovisuales en circuito de distribución y exhibición departamental, nacional e internacional</t>
  </si>
  <si>
    <t>Ponentes en los festivales de lectura, invitados</t>
  </si>
  <si>
    <t>Encuentros de actores del sector de bibliotecas, lectura y escritura del Departamento, realizados</t>
  </si>
  <si>
    <t>Procesos de seguimiento a iniciativas emprendedoras, realizados</t>
  </si>
  <si>
    <t>Publicaciones apoyadas por el Instituto de Cultura y Patrimonio de Antioquia</t>
  </si>
  <si>
    <t>MOVILIZACIÓN Y PARTICIPACIÓN CIUDADANA.</t>
  </si>
  <si>
    <t>Desarrollar procesos de planeación participativa integral a nivel departamental.</t>
  </si>
  <si>
    <t>Planes de las áreas artísticas y culturales y Plan de Patrimonio, con seguimiento y evaluación</t>
  </si>
  <si>
    <t>Actualización participativa del plan departamental de cultura 2021-2030</t>
  </si>
  <si>
    <t>Plan Departamental de Cultura 2021-2030 actualizado e implementado</t>
  </si>
  <si>
    <t>Sesiones de los consejos de cultura, patrimonio y áreas artísticas y culturales del nivel departamental, realizadas</t>
  </si>
  <si>
    <t>Fortalecimiento de los espacios de participación del nivel departamental.</t>
  </si>
  <si>
    <t>Consejos de cultura, patrimonio y áreas artísticas y culturales del nivel departamental fortalecidos</t>
  </si>
  <si>
    <t>Implementación de las asesorías y de las convocatorias públicas para apoyar a las administraciones Municipales en la elaboración de los planes Municipales de cultura.</t>
  </si>
  <si>
    <t>Planes municipales de cultura formulados</t>
  </si>
  <si>
    <t>Movilización de espacios culturales para la planificación cultural del departamento.</t>
  </si>
  <si>
    <t>Consejeras y consejeros departamentales de cultura, participantes en la formulación del Plan Departamental de Cultura y de los planes departamentales de áreas artísticas y culturales</t>
  </si>
  <si>
    <t>Plan Departamental de Lectura, Escritura y Bibliotecas, actualizado e implementado</t>
  </si>
  <si>
    <t>INTEGRACIÓN TECNOLÓGICA PARA EL ASEGURAMIENTO DE LA CALIDAD.</t>
  </si>
  <si>
    <t>Fortalecer la plataforma tecnológica</t>
  </si>
  <si>
    <t xml:space="preserve">Plataforma tecnológica que integra el Modelo Integrado de Planeación y Gestión (MIPG) (35%), el Sistema de Calidad (35% y el Sistema de Información de Cultura y Patrimonio de Antioquia (SICPA) (30%), desarrollada </t>
  </si>
  <si>
    <t>APROPIACIÓN Y DIVULGACIÓN DEL PATRIMONIO CULTURAL</t>
  </si>
  <si>
    <t>Investigaciones en áreas artísticas y culturales realizadas y divulgadas</t>
  </si>
  <si>
    <t>Formulación de proyectos a implementarse en los  P.E.S Y P.E.M</t>
  </si>
  <si>
    <t>Proyectos para la implementación de los Planes de Salvaguardia (PES) y Planes de Manejo y Protección (PEMP), ejecutados</t>
  </si>
  <si>
    <t>Actividades entorno a la apropiación del patrimonio. Cátedra de Patrimonio</t>
  </si>
  <si>
    <t>Intervenciones de preservación de los bienes de interés patrimonial, muebles e inmuebles, realizadas</t>
  </si>
  <si>
    <t>Mantenimientos y adecuaciones al Palacio de Cultura</t>
  </si>
  <si>
    <t>Plan Departamental de Patrimonio implementado</t>
  </si>
  <si>
    <t>Realización de inventarios de patrimonio cultural</t>
  </si>
  <si>
    <t>Realización de inventarios de patrimonio cultural.</t>
  </si>
  <si>
    <t>ANTIOQUIA VIVE</t>
  </si>
  <si>
    <t>Artistas que participan en los procesos del programa Antioquia Vive</t>
  </si>
  <si>
    <t>Circulación y muestras Artísticas.</t>
  </si>
  <si>
    <t>Presentación, evaluación, clasificación y puesta en escena.</t>
  </si>
  <si>
    <t>Espacios de encuentro subregional para la formación, creación, circulación e intercambio de saberes realizados</t>
  </si>
  <si>
    <t>DOTACIÓN CULTURAL Y ARTÍSTICA.</t>
  </si>
  <si>
    <t>Diagnóstico, adquisición y entrega de instrumentos musicales.</t>
  </si>
  <si>
    <t>Dotaciones de instrumentos musicales, entregadas a las escuelas de música municipales</t>
  </si>
  <si>
    <t>Diagnóstico, adquisición, clasificación y entrega de material bibliográfico y equipamientos de bibliotecas.</t>
  </si>
  <si>
    <t>Bibliotecas municipales integrantes de la Red de Bibliotecas Públicas de Antioquia que reciben nuevas dotaciones de libros</t>
  </si>
  <si>
    <t>ADECUACIÓN Y/O MANTENIMIENTO DE LAS INFRAESTRUCTURAS  CULTURALES</t>
  </si>
  <si>
    <t>Adecuación de infraestructura.</t>
  </si>
  <si>
    <t>Infraestructura cultural con mantenimiento y/o adecuación realizadas</t>
  </si>
  <si>
    <t>Mantenimiento de Infraestructura.</t>
  </si>
  <si>
    <t>SANDRA MILENA DIAZ RIOS</t>
  </si>
  <si>
    <t>TATIANA CORREA SANCHEZ</t>
  </si>
  <si>
    <t>Subdirección de Planeación</t>
  </si>
  <si>
    <t>Contratista apoyo Mipg</t>
  </si>
  <si>
    <t xml:space="preserve">Emprendedores formados en temas de industrias creativas y /o economía naranja (Ord 42) </t>
  </si>
  <si>
    <t>Estímulos audiovisuales y cinematografía - creación (conv_ord 29)/ 10% de ord 12</t>
  </si>
  <si>
    <t>Estímulos día del Tango - creación (Ord 53)</t>
  </si>
  <si>
    <t>Realización de las sesiones de los consejos de cultura en el ámbito departamental.</t>
  </si>
  <si>
    <t>Desarrollar procesos de planeación participativa del plan departamental de lectura, escritura y bibliotecas.</t>
  </si>
  <si>
    <t>Investigaciones en áreas artísticas y culturales AAH (Ord.27)</t>
  </si>
  <si>
    <t>Fortalecimiento a los artistas.</t>
  </si>
  <si>
    <t>Porcentaje de avance del plan SST</t>
  </si>
  <si>
    <t xml:space="preserve">Porcentaje de disponibilidad de personal con el cual debe contar la Institución </t>
  </si>
  <si>
    <t>Medir el porcentaje de disponibilidad de personal con el cual debe contar la institución</t>
  </si>
  <si>
    <t>Porcentaje de avance en la implementación del plan de tratamiento de riesgos de seguridad y privacidad de la información del Instituto</t>
  </si>
  <si>
    <t xml:space="preserve">Medir el porcentaje de avance en la implementación del plan de tratamiento de riesgos de seguridad y privacidad de la información del Instituto </t>
  </si>
  <si>
    <t>Porcentaje de avance en la  implementación del plan de seguridad y privacidad de la información del Instituto</t>
  </si>
  <si>
    <t>Medir el porcentaje de avance en la  implementación del plan de seguridad y privacidad de la información del Instituto</t>
  </si>
  <si>
    <t>Código de Integridad</t>
  </si>
  <si>
    <t>Gestión Infraestructura Interna</t>
  </si>
  <si>
    <t>Plan de mantenimiento</t>
  </si>
  <si>
    <t>Gestión de comunicaciones</t>
  </si>
  <si>
    <t>Plan de comunicaciones</t>
  </si>
  <si>
    <t>Medir el porcentaje actividades a desarrollar en el plan de comunicaciones del instituto</t>
  </si>
  <si>
    <t>Porcentaje de actividades desarrolladas del plan de comunicaciones del Instituto</t>
  </si>
  <si>
    <t xml:space="preserve">Porcentaje de funcionarios capacitados
</t>
  </si>
  <si>
    <t xml:space="preserve">Porcentaje de cumplimiento de las capacitaciones
</t>
  </si>
  <si>
    <t xml:space="preserve">Medir el Porcentaje de cumplimiento de actividades a desarrollar con el fin de interiorizar los valores del código de integridad
</t>
  </si>
  <si>
    <t xml:space="preserve">Porcentaje de cumplimiento del Plan de Mantenimiento
</t>
  </si>
  <si>
    <t xml:space="preserve">Medir el Porcentaje de cumplimiento del Plan de Mantenimiento
</t>
  </si>
  <si>
    <t xml:space="preserve">Porcentaje de implementación de los planes archivísticos </t>
  </si>
  <si>
    <t>Medir el porcentaje de funcionarios que se han capacitado durante el año</t>
  </si>
  <si>
    <t>Medir el porcentaje de cumplimiento de las capacitaciones realizadas  durante el año</t>
  </si>
  <si>
    <t>Medir el porcentaje de cumplimiento del plan de bienestar</t>
  </si>
  <si>
    <t xml:space="preserve">Cumplimiento al Plan de Bienestar
</t>
  </si>
  <si>
    <t>Participación de los colaboradores por actividad</t>
  </si>
  <si>
    <t xml:space="preserve">Porcentaje de cumplimiento de actividades a desarrollar con el fin de interiorizar los valores del código de integridad
</t>
  </si>
  <si>
    <t>Porcentaje de Operacionalización de las 8 líneas estratégicas</t>
  </si>
  <si>
    <t>SUBDIRECCION ADMINISTRATIVA Y FINANCIERA</t>
  </si>
  <si>
    <t>DIRECCIÓN</t>
  </si>
  <si>
    <t>Sexta Dimensión Gestión del Conocimiento y la Innovación</t>
  </si>
  <si>
    <t>Medir el porcentaje de cumplimiento del Plan de Gestión del conocimiento y la Innovación</t>
  </si>
  <si>
    <t>Plan de Gestión del Conocimiento y la innovación</t>
  </si>
  <si>
    <t>Porcentaje de cumplimiento del Plan de Gestión del Conocimiento y la Innovación</t>
  </si>
  <si>
    <t>Porcentaje de cumplimiento de actividades a desarrollar de conflicto de interés</t>
  </si>
  <si>
    <t xml:space="preserve"> Indicadores 2020 - 2023</t>
  </si>
  <si>
    <t>Actividad 2020 - 2023</t>
  </si>
  <si>
    <t xml:space="preserve">% de cumplimiento </t>
  </si>
  <si>
    <t xml:space="preserve">
PLAN DE ACCIÓN INTEGRAL 2022
INSTITUTO DE CULTURA Y PATRIMONIO DE ANTIOQUIA
DECRETO 612 DE 2018
</t>
  </si>
  <si>
    <t>Plan Estratégico Institucional</t>
  </si>
  <si>
    <t>Responsable</t>
  </si>
  <si>
    <t>Comité Directivo</t>
  </si>
  <si>
    <t>Subdirección Administrativa y Financiera
Profesional Universitario - Presupuesto</t>
  </si>
  <si>
    <t>Subdirección Administrativa y Financiera
Técnico Administrativa de Archivos</t>
  </si>
  <si>
    <t>Subdirección Administrativa y Financiera
Líder de Gestión Humana y Desarrollo Organizacional</t>
  </si>
  <si>
    <t>Subdirección de Planeación
Profesional Universitario Gestión del Conocimiento</t>
  </si>
  <si>
    <t>Subdirección Administrativa y Financiera
Profesional Universitario Bienes</t>
  </si>
  <si>
    <t>Subdirección Administrativa y Financiera
Técnico Administrativo Sistemas</t>
  </si>
  <si>
    <t>Dirección
Líder de Comunicaciones</t>
  </si>
  <si>
    <t>Subdirección de Patrimonio y fomento artístico y cultura</t>
  </si>
  <si>
    <t>Meta a 31 de Diciembre de  2022</t>
  </si>
  <si>
    <t>Meta a 31 de Diciembre de 2022</t>
  </si>
  <si>
    <t>Plan del Sistema de Gestión de Calidad</t>
  </si>
  <si>
    <t xml:space="preserve">Medir el porcentaje de cumplimiento del Plan del  Sistema de Gestión de Calidad
</t>
  </si>
  <si>
    <t xml:space="preserve">Porcentaje de cumplimiento del plan del SGC
</t>
  </si>
  <si>
    <t>Proyectó</t>
  </si>
  <si>
    <t>Revisó</t>
  </si>
  <si>
    <t xml:space="preserve">% Cumplimiento
Primer Trimestre 2022 </t>
  </si>
  <si>
    <t xml:space="preserve">Adjunto: Derechos de Petición y Respuestas. Acción de Tutela y Respuesta </t>
  </si>
  <si>
    <t>Adjunto: Presentación Crecer en la Aventura, listado de asistencia capacitaciones. Se adjuntan correos solicitud oferta comercial</t>
  </si>
  <si>
    <t>Medir la participación de los colaboradores por actividad</t>
  </si>
  <si>
    <t xml:space="preserve">Se adjunta: Formato, matriz y procedimiento Conflicto de Interés, lista de asistencia capacitación </t>
  </si>
  <si>
    <t>Adjunto: Mensajes día de la mujer y día del hombre. Imágenes tiquetera Gobernación de Antioquia y tiquetera ICPA                                    Se adjuntan soportes para aplicar al incentivo</t>
  </si>
  <si>
    <t xml:space="preserve">Plan de Bienestar: Actividad día Internacional de la Mujer, de una población de 19  mujeres que forman parte de la planta global de empleo  participaron 18 para un porcentaje del 94.73%, Día Internacional del Hombre de una población del 30 hombre se tuvo cobertura del 100%, no se brindo detalles donde se debe tener cobertura a los contratistas por indicaciones de la Subdirección Administrativa y Financiera .                                                                                                                      Salario Emocional la cobertura es para el 49 de los servidores públicos </t>
  </si>
  <si>
    <t>Adjunto: Plan de trabajo 2022. con sus debidos soportes.</t>
  </si>
  <si>
    <t>Ver seguimiento plan GC</t>
  </si>
  <si>
    <t>Se anexa cronograma del plan de mantenimiento</t>
  </si>
  <si>
    <t>Inicia actividades en mayo</t>
  </si>
  <si>
    <t>N/A</t>
  </si>
  <si>
    <t>Se realiza la evaluación cada cuatro meses. Próxima evaluación en abril 30.</t>
  </si>
  <si>
    <t xml:space="preserve">ver plataforma SICPA/Indicadores plan de desarrollo </t>
  </si>
  <si>
    <t xml:space="preserve">1. Caracterización y Diagnóstico, 2. Planeación municipal, 3. Participación para la planeación, 4. Formación, 5. Convocatorias, 6. Alianzas, 7. Comunicación de la gestión, 8. El Palacio como Centro Cultural, </t>
  </si>
  <si>
    <t>Ver Cronograma</t>
  </si>
  <si>
    <t>Se ha transferido al archivo y correspondencia contratos, comprobantes de egreso.</t>
  </si>
  <si>
    <t>Ver evidencias</t>
  </si>
  <si>
    <t>PGD, PLAN DE CONSERVACIÓN DOCUMENTAL, SISTEMA INTEGRADO DE CONSERVACIÓN Y SGDEA.</t>
  </si>
  <si>
    <t>Cumplimiento primer trimestre de 2022</t>
  </si>
  <si>
    <t xml:space="preserve">Se pone en marcha el plan de comunicaciones con las convocatoria de Antioquia vive la música, el portafolio departamental de estímulos, exposiciones de activación palacio y hall de la gobernación, actividades de efemérides y conmemoraciones que hemos estado realizando con activación palacio y el área de lectura y biblioteca, cubrimiento de eventos con alianzas estratégicas. </t>
  </si>
  <si>
    <t xml:space="preserve">Evidencias adjuntas
Cronograma </t>
  </si>
  <si>
    <t>Homologación de los proyectos del cuatrienio 2020 A 2023</t>
  </si>
  <si>
    <t>Gestión Estratégica</t>
  </si>
  <si>
    <t>Medir que el porcentaje de operacionalización de las líneas estratégicas</t>
  </si>
  <si>
    <t>Se realizo el primer informe del diagnostico de las areas, creación del procedimiento y formatos y revisión del manual operativo de MIPG</t>
  </si>
  <si>
    <t>Primer Trimestre de 2022, se encuentran dos vacantes para ser provisionadas: 
a.P.U Gestor Participación Ciudadana, adscrito a la Subdirección de Planeación cargo que a tenido diferentes dificultades como han sido los derechos de petición de Jorge Diego Mejía y Luis Felipe Saldarriaga. Acción de Tutela y Respuesta al derecho de Petición Nelson León Osorno Zapata                                                               b. P.U Patrimonio Inmaterial, adscrito a la Subdirección de Patrimonio y Fomento Artístico y Cultural , no se ha dado inicio al proceso de verificación de requisitos dado a que el SIGEP I estaba en migración al SIGEP II. para validar con las hojas de vida de la FP.</t>
  </si>
  <si>
    <t xml:space="preserve">Primer Trimestre de 2022: Se dio inicio al plan de capacitaciones con: Crecer en la Aventura, Comunicación Efectiva , Conflicto de Interés, Manejo de Residuos, Funciones y Responsabilidades Brigada de Emergencia, Funciones y Responsabilidades COE, Riesgo Biomecánico (Ergonomía), Reanimación Cardiopulmonar. Se encuentra en solicitudes de cotizaciones a las Universidades para generar el estudio de mercadeo que soporta el estudio previo de capacitaciones contratación de menor cuantía </t>
  </si>
  <si>
    <t>Primer Trimestre.                                                                                                                            Plan de Bienestar: Se dio inicio con la celebración del día Internacional de la Mujer 08 de marzo de 2022, donde se les brindo un pequeño detalle a las 18 servidoras públicas donde quedo pendiente la Subdirectora de Planeación  y se generó mensaje. Día Internacional del Hombre se envió mensaje .                  Salario Emocional se realizó la entrega de la tiquetera de la felicidad teniendo como fundamento los incentivos no pecuniarios que se reconocen en la Gobernación de Antioquia y se ajusto el plan de bienestar e incentivos para su publicación.                                                                                                                                  Incentivos Laborales: Educación Formal. Aplicó la servidora pública Mariana Parra pero al momento de revisar la solicitud no se encuentra ajustado la finalidad de la maestría en comunicación política con el objeto del instituto de Cultura y Patrimonio de Antioquia.                                                                                                Aprovechamiento del Tiempo Libre o Segunda Lengua: Se han presentado las solicitudes: Erika Monsalve , Juan Pablo Carvajal , Bibiana Castrillón pendiente de entrega semana de Pascua Gustavo Carvajal para revisión y citar a Comité de Incentivos para su autorización y aprobación.</t>
  </si>
  <si>
    <r>
      <t xml:space="preserve">Primer Trimestre                                                                                                                                                  </t>
    </r>
    <r>
      <rPr>
        <b/>
        <u/>
        <sz val="9"/>
        <color rgb="FF000000"/>
        <rFont val="Calibri"/>
        <family val="2"/>
        <scheme val="minor"/>
      </rPr>
      <t>Plan de Bienestar</t>
    </r>
    <r>
      <rPr>
        <b/>
        <sz val="9"/>
        <color rgb="FF000000"/>
        <rFont val="Calibri"/>
        <family val="2"/>
        <scheme val="minor"/>
      </rPr>
      <t xml:space="preserve">: Se dio inicio con la celebración del día Internacional de la Mujer 08 de marzo de 2022, donde se les brindo un pequeño detalle a las 18 servidoras públicas donde quedo pendiente la Subdirectora de Planeación  y se generó mensaje. Día Internacional del Hombre se envió mensaje .                  Salario Emocional se realizó la entrega de la tiquetera de la felicidad teniendo como fundamento los incentivos no pecuniarios que se reconocen en la Gobernación de Antioquia y se ajusto el plan de bienestar e incentivos para su publicación.                                                                                                                                  </t>
    </r>
    <r>
      <rPr>
        <b/>
        <u/>
        <sz val="9"/>
        <color rgb="FF000000"/>
        <rFont val="Calibri"/>
        <family val="2"/>
        <scheme val="minor"/>
      </rPr>
      <t>Incentivos Laborales</t>
    </r>
    <r>
      <rPr>
        <b/>
        <sz val="9"/>
        <color rgb="FF000000"/>
        <rFont val="Calibri"/>
        <family val="2"/>
        <scheme val="minor"/>
      </rPr>
      <t xml:space="preserve">:                                                                                                         Educación Formal. Aplicó la servidora pública Mariana Parra pero al momento de revisar la solicitud no se encuentra ajustado la finalidad de la maestría en comunicación política con el objeto del instituto de Cultura y Patrimonio de Antioquia.                                                                                                                         Aprovechamiento del Tiempo Libre o Segunda Lengua: Se han presentado las solicitudes: Erika Monsalve , Juan Pablo Carvajal , Bibiana Castrillón pendiente de entrega semana de Pascua Gustavo Carvajal para revisión y citar a Comité de Incentivos para su autorización y aprobación.                                                              </t>
    </r>
    <r>
      <rPr>
        <b/>
        <u/>
        <sz val="9"/>
        <color rgb="FF000000"/>
        <rFont val="Calibri"/>
        <family val="2"/>
        <scheme val="minor"/>
      </rPr>
      <t xml:space="preserve">Provisión de Vacantes </t>
    </r>
    <r>
      <rPr>
        <b/>
        <sz val="9"/>
        <color rgb="FF000000"/>
        <rFont val="Calibri"/>
        <family val="2"/>
        <scheme val="minor"/>
      </rPr>
      <t xml:space="preserve"> se encuentran dos vacantes para ser provisionadas: 
a.P.U Gestor Participación Ciudadana, adscrito a la Subdirección de Planeación cargo que a tenido diferentes dificultades como han sido los derechos de petición de Jorge Diego Mejía y Luis Felipe Saldarriaga. Acción de Tutela y Respuesta al derecho de Petición Nelson León Osorno Zapata                                                               b. P.U Patrimonio Inmaterial, adscrito a la Subdirección de Patrimonio y Fomento Artístico y Cultural , no se ha dado inicio al proceso de verificación de requisitos dado a que el SIGEP I estaba en migración al SIGEP II. para validar con las hojas de vida de la FP.                                                                                                                           </t>
    </r>
    <r>
      <rPr>
        <b/>
        <u/>
        <sz val="9"/>
        <color rgb="FF000000"/>
        <rFont val="Calibri"/>
        <family val="2"/>
        <scheme val="minor"/>
      </rPr>
      <t>Plan SG-SST</t>
    </r>
    <r>
      <rPr>
        <b/>
        <sz val="9"/>
        <color rgb="FF000000"/>
        <rFont val="Calibri"/>
        <family val="2"/>
        <scheme val="minor"/>
      </rPr>
      <t xml:space="preserve"> : se ha ejecutado el plan de acuerdo a los estándares mínimos Resolución 312 de 2019</t>
    </r>
  </si>
  <si>
    <t xml:space="preserve">Adjunto Se tiene diseñado e implementado el Plan Estratégico y sus planes anuales. </t>
  </si>
  <si>
    <t>Medir el el porcentaje de avance del plan de SST</t>
  </si>
  <si>
    <r>
      <rPr>
        <b/>
        <u/>
        <sz val="9"/>
        <color rgb="FF000000"/>
        <rFont val="Calibri"/>
        <family val="2"/>
        <scheme val="minor"/>
      </rPr>
      <t>Primer Trimestre de 2022</t>
    </r>
    <r>
      <rPr>
        <b/>
        <sz val="9"/>
        <color rgb="FF000000"/>
        <rFont val="Calibri"/>
        <family val="2"/>
        <scheme val="minor"/>
      </rPr>
      <t>, el sistema de seguridad y salud en el trabajo en cumplimiento de los estándares mínimos de conformidad con la resolución 312 de 2019 se encuentra en un 25%</t>
    </r>
  </si>
  <si>
    <r>
      <rPr>
        <b/>
        <u/>
        <sz val="9"/>
        <color rgb="FF000000"/>
        <rFont val="Calibri"/>
        <family val="2"/>
        <scheme val="minor"/>
      </rPr>
      <t>Primer Trimestre:</t>
    </r>
    <r>
      <rPr>
        <b/>
        <sz val="9"/>
        <color rgb="FF000000"/>
        <rFont val="Calibri"/>
        <family val="2"/>
        <scheme val="minor"/>
      </rPr>
      <t xml:space="preserve"> La planta global de empleo aprobada es de 51 servidores públicos de los cuales hay dos vacantes disponibles: Gestor Participación Ciudadana, adscrito a la Subdirección de Planeación                                                                                                    b. P.U Patrimonio Inmaterial, adscrito a la Subdirección de Patrimonio y Fomento Artístico y Cultura</t>
    </r>
  </si>
  <si>
    <t>Conflicto de interés</t>
  </si>
  <si>
    <t xml:space="preserve">Medir el Porcentaje de cumplimiento de actividades a desarrollar de conflicto de interés
</t>
  </si>
  <si>
    <t>Primer Trimestre Se compartió con la Gobernación de Antioquia: Formato, matriz y procedimiento Conflicto de Interés, Se brindo capacitación por parte del señor Gerardo Parada.</t>
  </si>
  <si>
    <t xml:space="preserve">Primer Trimestre:                                                                                                                              El 22 de marzo del año en curso se aprobaron los planes y cronograma de MIPG, donde el área de comunicaciones realizará piezas publicitarias de promoción por cada valor, y se difundirá el video que contiene los 5 valores del Código de Integridad. La Dirección en la reunión general socializó que cada grupo que llevará a cabo hará la sensibilización de un valor. </t>
  </si>
  <si>
    <t>Cargue y actualización del paa programado/paa secop2</t>
  </si>
  <si>
    <t>secop2/programación paa a 31 marzo</t>
  </si>
  <si>
    <t>Medir el porcentaje de implementación de los planes archivísticos</t>
  </si>
  <si>
    <t>Gestión Jurídica</t>
  </si>
  <si>
    <t>Plan de defensa jurídica y prevención del daño antijuridico</t>
  </si>
  <si>
    <t xml:space="preserve">Medir el Porcentaje de cumplimiento del Plan de defensa jurídica y prevención del daño antijuridico
</t>
  </si>
  <si>
    <t>Subdirección Administrativa y Financiera
Profesional Universitario Líder Jurídico</t>
  </si>
  <si>
    <t xml:space="preserve">Porcentaje de cumplimiento del Plan de defensa jurídica y prevención del daño antijuridico
</t>
  </si>
  <si>
    <t>Sin evidencias para este trimestre, se tiene en marcha dos procesos de tecnología que comenzaran para el segundo trimestre del año y que aplican para el plan mencionado.</t>
  </si>
  <si>
    <t>Ya se cumplio al 100%</t>
  </si>
  <si>
    <t>La ejecución contractual empezará en el mes de mayo, razón por la cual se reporta la ejecución anteriormente señalada</t>
  </si>
  <si>
    <t>De 126 oportunidades de mejora o acción correctiva se han cerrado 102 al 31 de diciembre de 2021.</t>
  </si>
  <si>
    <t xml:space="preserve">% Cumplimiento
Segundo Trimestre 2022 </t>
  </si>
  <si>
    <t>50.7%</t>
  </si>
  <si>
    <t>CS 040 - 2022 - C.P.S 037-2022</t>
  </si>
  <si>
    <t>CPS 001 - 2022 - CSP 033-2022</t>
  </si>
  <si>
    <t>* Realizar Mantenimiento preventivo y correctivo al hardware susceptible de este, garantizando soporte de tercer nivel al software de bases de datos, CCTV, sistema contra incendios y sistemas operativos, del Instituto de Cultura y Patrimonio de Antioquia.
* Adquisición de bienes tecnológicos (Hardware y software) en desarrollo del proceso de modernización para el Instituto de Cultura y Patrimonio de Antioquia.</t>
  </si>
  <si>
    <t xml:space="preserve">* Prestación del servicio de soporte y mantenimiento al Software de Control Administrativo y Financiero SICOF en el Instituto de Cultura y Patrimonio de Antioquia. 
* Servicio de impresión, fotocopiado y scanner bajo la modalidad de Outsourcing in house, incluyendo hardware, software, administración, insumos (Tóner y repuestos), talento humano, capacitaciones, mantenimiento preventivo y correctivo, para el Instituto de Cultura y Patrimonio de Antioquia. </t>
  </si>
  <si>
    <t>En sus 6 componentes, evaluación realizada por la Oficina de Control Interno el 11 de mayo de 2022, correspondiente al primer cuatrimestre</t>
  </si>
  <si>
    <t>https://culturantioquia.gov.co/index.php/informes-oficina-control-interno</t>
  </si>
  <si>
    <t>Ver cronograma</t>
  </si>
  <si>
    <t>De acuerdo al cronograma se ha realizado diagnostico del SGC, Revisión por la dirección, capacitación a los auditores internos, programación y ejecución de la auditoria interna, informe consolidado de la auditoria interna, consolidado del plan de mejoramiento, actualización de algunos documentos.</t>
  </si>
  <si>
    <t>De acuerdo al cronograma se ha realizado diagnostico con las areas misionales, procedimiento y formatos para desarrollo en la plataforma SICPA.</t>
  </si>
  <si>
    <t>A junio 30 se tienen 3 vacantes. Gestor Participacion, pu patrimonio. Auxiliar administrativo palacio (se presentaria erika monsalve)</t>
  </si>
  <si>
    <t>Se remite los estudios de Verificación de Requisitos para Encargos (P.U Gestor de Participación Ciudadana-Subdirección de Planeación)-P.U Patrimonio Inmaterial-(Subdirección de Patrimonio y Fomento Artítico) y Cultural y Auxiliar Administrativo Palacio (Subdirección Administrativa y Financiera). Se adjunta remitición a cada uno de los competentes para su revisión,</t>
  </si>
  <si>
    <t>A junio 30 de 51 cargos estarian 48 provistos. Concurso mes de diciembre para las provisionalidades</t>
  </si>
  <si>
    <t xml:space="preserve">Se va a implementar el cronograma. Estudios previos con la UdeA intensidad horaria y con certificación. Inicia aproximadamente en finalizando en julio. A la espera de la propuesta de la UdeA. Se armo por grupos </t>
  </si>
  <si>
    <t>Se adjunta planeación planeación plan de capacitaciones con sus anexos, remitida a la Subdirección Administrativa y Financiera para la remisión a la U de A</t>
  </si>
  <si>
    <t>Se va a implementar el cronograma. Estudios previos con Comfenalco se hizo la planeación. Comfenalco enviara la propuesta. Dia del servidor publico, reconocimiento a la trayectoria de los servidores, dia de la familia a traves de un bono, dia del niño - halloweem, cierre de gestion y bienvenidad la navidad (pinic). Crecer en la aventura 2. Aproximadamente mediados de julio</t>
  </si>
  <si>
    <t>Se adjunta asistencia planeación plan de bienestar con la Caja de Compensación Familiar_Comfenalco Antioquia . Se comparte resoluciones de entrega de incentivos laborales (Educación Formal-Aprovechamiento del Tiempo Libre)</t>
  </si>
  <si>
    <t>Integra todos los planes de Gestión Humana</t>
  </si>
  <si>
    <t xml:space="preserve">Va en un avance del 51% del cronograma. 89 actividades y se han realizado 45.   Actualizar plan de emergencia, simulacro para julio, semana de la salud para agosto. Pausas activas,reinducción a traves de comunicaciones, estudio de iluminacion en el archivo año 2019, estudio de ruido todo el dia. </t>
  </si>
  <si>
    <t>Se adjunta plan de Seguridad y salud en el Trabajo con un 51% de ejecución y  sus anexos que dan evidencia de la ejecución correspondiente al segundo trimestre del año.</t>
  </si>
  <si>
    <t>Se va a realizar la sensibilización, video didactico. Interiorizar cada valor en las oficinas.Esta saliendo en el descansapantalla el valor del respeto. En la reunion general cada grupo escoje un valor.</t>
  </si>
  <si>
    <t>Ver cronograma 2022</t>
  </si>
  <si>
    <t>Se realizó socialización de la importancia de declarar conflicto de interes. Pendiente la publicación de conflicto de interes de los directivos en el SIGEP y pag web del Instituto</t>
  </si>
  <si>
    <t>Se adjunta el PAA al 30 de junio de 2022</t>
  </si>
  <si>
    <t>Seguimiento al plan de mantenimiento</t>
  </si>
  <si>
    <t>ver plan de mantenimiento</t>
  </si>
  <si>
    <t>Seguimiento plan de comunicaciones</t>
  </si>
  <si>
    <t>Ver cronograma plan de comunicaciones</t>
  </si>
  <si>
    <t>Cumplimiento segundo trimestre de 2022</t>
  </si>
  <si>
    <t>Las actividades se realizan en el segundo semestre</t>
  </si>
  <si>
    <t>Todos los planes de GH</t>
  </si>
  <si>
    <t>Seguimiento cronograma SST</t>
  </si>
  <si>
    <t>Seguimiento PAA</t>
  </si>
  <si>
    <t>Archivos transferidos: Inf. Historias laborales, comprobantes de ingreso y egreso, contratos, convenio y cartas compromiso, actos administrativos.</t>
  </si>
  <si>
    <t>ver evidencias</t>
  </si>
  <si>
    <t>Implementación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</si>
</sst>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Calibri"/>
      <family val="2"/>
      <scheme val="minor"/>
    </font>
    <font>
      <b/>
      <sz val="9"/>
      <color theme="1"/>
      <name val="Calibri"/>
      <family val="2"/>
      <scheme val="minor"/>
    </font>
    <font>
      <b/>
      <sz val="9"/>
      <color rgb="FF000000"/>
      <name val="Calibri"/>
      <family val="2"/>
      <scheme val="minor"/>
    </font>
    <font>
      <sz val="9"/>
      <color rgb="FF000000"/>
      <name val="Calibri"/>
      <family val="2"/>
      <scheme val="minor"/>
    </font>
    <font>
      <sz val="9"/>
      <color rgb="FF222222"/>
      <name val="Calibri"/>
      <family val="2"/>
      <scheme val="minor"/>
    </font>
    <font>
      <sz val="9"/>
      <color theme="1"/>
      <name val="Calibri"/>
      <family val="2"/>
      <scheme val="minor"/>
    </font>
    <font>
      <b/>
      <sz val="11"/>
      <color theme="1"/>
      <name val="Calibri"/>
      <family val="2"/>
      <scheme val="minor"/>
    </font>
    <font>
      <b/>
      <sz val="9"/>
      <color rgb="FF222222"/>
      <name val="Arial"/>
      <family val="2"/>
    </font>
    <font>
      <b/>
      <sz val="9"/>
      <color rgb="FF222222"/>
      <name val="Calibri"/>
      <family val="2"/>
      <scheme val="minor"/>
    </font>
    <font>
      <b/>
      <sz val="16"/>
      <color theme="1"/>
      <name val="Calibri"/>
      <family val="2"/>
      <scheme val="minor"/>
    </font>
    <font>
      <sz val="11"/>
      <color theme="1"/>
      <name val="Calibri"/>
      <family val="2"/>
      <scheme val="minor"/>
    </font>
    <font>
      <sz val="9"/>
      <name val="Calibri"/>
      <family val="2"/>
      <scheme val="minor"/>
    </font>
    <font>
      <b/>
      <sz val="9"/>
      <name val="Calibri"/>
      <family val="2"/>
      <scheme val="minor"/>
    </font>
    <font>
      <b/>
      <sz val="9"/>
      <color rgb="FF000000"/>
      <name val="Arial"/>
      <family val="2"/>
    </font>
    <font>
      <b/>
      <sz val="10"/>
      <color rgb="FF000000"/>
      <name val="Calibri"/>
      <family val="2"/>
      <scheme val="minor"/>
    </font>
    <font>
      <b/>
      <sz val="10"/>
      <color theme="1"/>
      <name val="Calibri"/>
      <family val="2"/>
      <scheme val="minor"/>
    </font>
    <font>
      <b/>
      <sz val="10"/>
      <name val="Calibri"/>
      <family val="2"/>
      <scheme val="minor"/>
    </font>
    <font>
      <b/>
      <sz val="9"/>
      <color theme="1"/>
      <name val="Calibri"/>
      <family val="2"/>
    </font>
    <font>
      <b/>
      <u/>
      <sz val="9"/>
      <color rgb="FF000000"/>
      <name val="Calibri"/>
      <family val="2"/>
      <scheme val="minor"/>
    </font>
    <font>
      <b/>
      <sz val="10"/>
      <color rgb="FFFF0000"/>
      <name val="Calibri"/>
      <family val="2"/>
      <scheme val="minor"/>
    </font>
    <font>
      <u/>
      <sz val="11"/>
      <color theme="10"/>
      <name val="Calibri"/>
      <family val="2"/>
      <scheme val="minor"/>
    </font>
  </fonts>
  <fills count="5">
    <fill>
      <patternFill patternType="none"/>
    </fill>
    <fill>
      <patternFill patternType="gray125"/>
    </fill>
    <fill>
      <patternFill patternType="solid">
        <fgColor rgb="FFC2D69B"/>
        <bgColor indexed="64"/>
      </patternFill>
    </fill>
    <fill>
      <patternFill patternType="solid">
        <fgColor theme="0"/>
        <bgColor indexed="64"/>
      </patternFill>
    </fill>
    <fill>
      <patternFill patternType="solid">
        <fgColor theme="4" tint="0.59999389629810485"/>
        <bgColor indexed="64"/>
      </patternFill>
    </fill>
  </fills>
  <borders count="18">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s>
  <cellStyleXfs count="3">
    <xf numFmtId="0" fontId="0" fillId="0" borderId="0"/>
    <xf numFmtId="9" fontId="10" fillId="0" borderId="0" applyFont="0" applyFill="0" applyBorder="0" applyAlignment="0" applyProtection="0"/>
    <xf numFmtId="0" fontId="20" fillId="0" borderId="0" applyNumberFormat="0" applyFill="0" applyBorder="0" applyAlignment="0" applyProtection="0"/>
  </cellStyleXfs>
  <cellXfs count="278">
    <xf numFmtId="0" fontId="0" fillId="0" borderId="0" xfId="0"/>
    <xf numFmtId="0" fontId="3" fillId="0" borderId="4" xfId="0" applyFont="1" applyBorder="1" applyAlignment="1">
      <alignment horizontal="center" vertical="center" wrapText="1"/>
    </xf>
    <xf numFmtId="0" fontId="5" fillId="0" borderId="0" xfId="0" applyFont="1"/>
    <xf numFmtId="0" fontId="9" fillId="0" borderId="4" xfId="0" applyFont="1" applyBorder="1" applyAlignment="1">
      <alignment horizontal="center" vertical="center" wrapText="1"/>
    </xf>
    <xf numFmtId="0" fontId="6" fillId="0" borderId="0" xfId="0" applyFont="1"/>
    <xf numFmtId="9" fontId="8" fillId="0" borderId="4"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14" fillId="3" borderId="4" xfId="0" applyFont="1" applyFill="1" applyBorder="1" applyAlignment="1">
      <alignment horizontal="center" vertical="center" wrapText="1"/>
    </xf>
    <xf numFmtId="0" fontId="1" fillId="3" borderId="0" xfId="0" applyFont="1" applyFill="1" applyBorder="1" applyAlignment="1">
      <alignment vertical="center" wrapText="1"/>
    </xf>
    <xf numFmtId="0" fontId="6" fillId="0" borderId="4" xfId="0" applyFont="1" applyBorder="1" applyAlignment="1">
      <alignment horizontal="center" wrapText="1"/>
    </xf>
    <xf numFmtId="0" fontId="6" fillId="0" borderId="12" xfId="0" applyFont="1" applyBorder="1"/>
    <xf numFmtId="0" fontId="2" fillId="0" borderId="0" xfId="0" applyFont="1" applyAlignment="1">
      <alignment horizontal="center" vertical="center" wrapText="1" readingOrder="1"/>
    </xf>
    <xf numFmtId="0" fontId="2" fillId="0" borderId="2" xfId="0" applyFont="1" applyBorder="1" applyAlignment="1">
      <alignment horizontal="center" vertical="center" wrapText="1"/>
    </xf>
    <xf numFmtId="0" fontId="17" fillId="0" borderId="4" xfId="0" applyFont="1" applyBorder="1" applyAlignment="1">
      <alignment horizontal="center" wrapText="1"/>
    </xf>
    <xf numFmtId="0" fontId="17" fillId="0" borderId="0" xfId="0" applyFont="1" applyAlignment="1">
      <alignment horizontal="center" vertical="center" wrapText="1"/>
    </xf>
    <xf numFmtId="0" fontId="12" fillId="3" borderId="4" xfId="0" applyFont="1" applyFill="1" applyBorder="1" applyAlignment="1">
      <alignment horizontal="center" vertical="center" wrapText="1"/>
    </xf>
    <xf numFmtId="0" fontId="0" fillId="0" borderId="0" xfId="0" applyAlignment="1">
      <alignment horizontal="center"/>
    </xf>
    <xf numFmtId="0" fontId="17" fillId="0" borderId="4" xfId="0" applyFont="1" applyBorder="1" applyAlignment="1">
      <alignment horizontal="center" vertical="center" wrapText="1"/>
    </xf>
    <xf numFmtId="0" fontId="4" fillId="0" borderId="4" xfId="0" applyFont="1" applyBorder="1" applyAlignment="1">
      <alignment horizontal="center" vertical="center" wrapText="1"/>
    </xf>
    <xf numFmtId="0" fontId="2" fillId="0" borderId="1" xfId="0" applyFont="1" applyBorder="1" applyAlignment="1">
      <alignment horizontal="center" vertical="center" wrapText="1"/>
    </xf>
    <xf numFmtId="0" fontId="16" fillId="3" borderId="11"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4" fillId="0" borderId="1" xfId="0" applyFont="1" applyBorder="1" applyAlignment="1">
      <alignment horizontal="center" vertical="center" wrapText="1"/>
    </xf>
    <xf numFmtId="9" fontId="8" fillId="0" borderId="1" xfId="0" applyNumberFormat="1" applyFont="1" applyBorder="1" applyAlignment="1">
      <alignment horizontal="center" vertical="center" wrapText="1"/>
    </xf>
    <xf numFmtId="0" fontId="12" fillId="0" borderId="4" xfId="0" applyFont="1" applyBorder="1" applyAlignment="1">
      <alignment horizontal="center" vertical="center" wrapText="1"/>
    </xf>
    <xf numFmtId="0" fontId="5" fillId="0" borderId="4" xfId="0" applyFont="1" applyBorder="1" applyAlignment="1">
      <alignment horizontal="center" vertical="center" wrapText="1"/>
    </xf>
    <xf numFmtId="0" fontId="5" fillId="3" borderId="4"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15" xfId="0" applyFont="1" applyBorder="1" applyAlignment="1">
      <alignment horizontal="center" wrapText="1"/>
    </xf>
    <xf numFmtId="0" fontId="1" fillId="0" borderId="1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4" xfId="0" applyFont="1" applyBorder="1" applyAlignment="1">
      <alignment horizontal="center" vertical="center" wrapText="1"/>
    </xf>
    <xf numFmtId="0" fontId="11" fillId="0" borderId="4" xfId="0" applyFont="1" applyBorder="1" applyAlignment="1">
      <alignment horizontal="center" vertical="center" wrapText="1"/>
    </xf>
    <xf numFmtId="0" fontId="6" fillId="0" borderId="0" xfId="0" applyFont="1" applyAlignment="1">
      <alignment horizontal="center"/>
    </xf>
    <xf numFmtId="0" fontId="6" fillId="0" borderId="12" xfId="0" applyFont="1" applyBorder="1" applyAlignment="1">
      <alignment horizontal="center"/>
    </xf>
    <xf numFmtId="0" fontId="6" fillId="0" borderId="0" xfId="0" applyFont="1" applyBorder="1" applyAlignment="1">
      <alignment horizontal="center"/>
    </xf>
    <xf numFmtId="9" fontId="2" fillId="0" borderId="3"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9" fontId="7" fillId="0" borderId="1" xfId="1" applyNumberFormat="1" applyFont="1" applyBorder="1" applyAlignment="1">
      <alignment horizontal="center" vertical="center" wrapText="1"/>
    </xf>
    <xf numFmtId="9" fontId="2" fillId="3" borderId="4" xfId="0" applyNumberFormat="1" applyFont="1" applyFill="1" applyBorder="1" applyAlignment="1">
      <alignment horizontal="center" vertical="center" wrapText="1"/>
    </xf>
    <xf numFmtId="0" fontId="6" fillId="3" borderId="4" xfId="0" applyFont="1" applyFill="1" applyBorder="1" applyAlignment="1">
      <alignment horizontal="center" vertical="center" wrapText="1"/>
    </xf>
    <xf numFmtId="0" fontId="1" fillId="0" borderId="4" xfId="0" applyFont="1" applyBorder="1" applyAlignment="1">
      <alignment horizontal="center" vertical="center" wrapText="1"/>
    </xf>
    <xf numFmtId="9" fontId="2" fillId="0" borderId="2" xfId="0" applyNumberFormat="1" applyFont="1" applyBorder="1" applyAlignment="1">
      <alignment horizontal="center" vertical="center" wrapText="1"/>
    </xf>
    <xf numFmtId="9" fontId="15" fillId="3" borderId="4" xfId="1" applyFont="1" applyFill="1" applyBorder="1" applyAlignment="1">
      <alignment horizontal="center" vertical="center"/>
    </xf>
    <xf numFmtId="10" fontId="7" fillId="0" borderId="1" xfId="0" applyNumberFormat="1" applyFont="1" applyBorder="1" applyAlignment="1">
      <alignment horizontal="center" vertical="center" wrapText="1"/>
    </xf>
    <xf numFmtId="9" fontId="2" fillId="0" borderId="4" xfId="0" applyNumberFormat="1" applyFont="1" applyBorder="1" applyAlignment="1">
      <alignment horizontal="center" vertical="center" wrapText="1"/>
    </xf>
    <xf numFmtId="9" fontId="2" fillId="0" borderId="4" xfId="0" applyNumberFormat="1" applyFont="1" applyBorder="1" applyAlignment="1">
      <alignment horizontal="center" vertical="top" wrapText="1"/>
    </xf>
    <xf numFmtId="9" fontId="15" fillId="3" borderId="4" xfId="0" applyNumberFormat="1" applyFont="1" applyFill="1" applyBorder="1" applyAlignment="1">
      <alignment horizontal="center" vertical="center"/>
    </xf>
    <xf numFmtId="9" fontId="15" fillId="3" borderId="4" xfId="0" applyNumberFormat="1" applyFont="1" applyFill="1" applyBorder="1" applyAlignment="1">
      <alignment horizontal="center"/>
    </xf>
    <xf numFmtId="0" fontId="2" fillId="3" borderId="1"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4" xfId="0" applyFont="1" applyFill="1" applyBorder="1" applyAlignment="1">
      <alignment horizontal="center"/>
    </xf>
    <xf numFmtId="0" fontId="19" fillId="3" borderId="4" xfId="0" applyFont="1" applyFill="1" applyBorder="1" applyAlignment="1">
      <alignment horizontal="center" vertical="center"/>
    </xf>
    <xf numFmtId="0" fontId="6" fillId="3" borderId="4" xfId="0" applyFont="1" applyFill="1" applyBorder="1" applyAlignment="1">
      <alignment horizontal="center" vertical="center"/>
    </xf>
    <xf numFmtId="9" fontId="6" fillId="3" borderId="4" xfId="0" applyNumberFormat="1" applyFont="1" applyFill="1" applyBorder="1" applyAlignment="1">
      <alignment horizontal="center" vertical="center"/>
    </xf>
    <xf numFmtId="9" fontId="7" fillId="3" borderId="1" xfId="0" applyNumberFormat="1" applyFont="1" applyFill="1" applyBorder="1" applyAlignment="1">
      <alignment horizontal="center" vertical="center" wrapText="1"/>
    </xf>
    <xf numFmtId="9" fontId="7"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9" fontId="2" fillId="0" borderId="4" xfId="0" applyNumberFormat="1" applyFont="1" applyBorder="1" applyAlignment="1">
      <alignment horizontal="center" vertical="center" wrapText="1"/>
    </xf>
    <xf numFmtId="9" fontId="2" fillId="0" borderId="3" xfId="0" applyNumberFormat="1" applyFont="1" applyBorder="1" applyAlignment="1">
      <alignment horizontal="center" vertical="center" wrapText="1"/>
    </xf>
    <xf numFmtId="9" fontId="2" fillId="0" borderId="2" xfId="0" applyNumberFormat="1" applyFont="1" applyBorder="1" applyAlignment="1">
      <alignment horizontal="center" vertical="center" wrapText="1"/>
    </xf>
    <xf numFmtId="0" fontId="12"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10" fontId="7"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1" fillId="0" borderId="2" xfId="0" applyFont="1" applyBorder="1" applyAlignment="1">
      <alignment horizontal="center" vertical="center" wrapText="1"/>
    </xf>
    <xf numFmtId="0" fontId="4" fillId="0" borderId="1" xfId="0" applyFont="1" applyBorder="1" applyAlignment="1">
      <alignment horizontal="center" vertical="center" wrapText="1"/>
    </xf>
    <xf numFmtId="0" fontId="3" fillId="0" borderId="4" xfId="0" applyFont="1" applyBorder="1" applyAlignment="1">
      <alignment horizontal="center" vertical="center" wrapText="1"/>
    </xf>
    <xf numFmtId="0" fontId="1" fillId="3" borderId="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6" fillId="3" borderId="4" xfId="0" applyFont="1" applyFill="1" applyBorder="1" applyAlignment="1">
      <alignment horizontal="center" vertical="center"/>
    </xf>
    <xf numFmtId="0" fontId="16" fillId="3" borderId="11"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5" fillId="3" borderId="11" xfId="0" applyFont="1" applyFill="1" applyBorder="1" applyAlignment="1">
      <alignment horizontal="center" vertical="center" wrapText="1"/>
    </xf>
    <xf numFmtId="9" fontId="8" fillId="3" borderId="4" xfId="0" applyNumberFormat="1" applyFont="1" applyFill="1" applyBorder="1" applyAlignment="1">
      <alignment horizontal="center" vertical="center" wrapText="1"/>
    </xf>
    <xf numFmtId="9" fontId="2" fillId="3" borderId="2" xfId="0" applyNumberFormat="1" applyFont="1" applyFill="1" applyBorder="1" applyAlignment="1">
      <alignment horizontal="center" vertical="center" wrapText="1"/>
    </xf>
    <xf numFmtId="9" fontId="1" fillId="3" borderId="2" xfId="0" applyNumberFormat="1" applyFont="1" applyFill="1" applyBorder="1" applyAlignment="1">
      <alignment horizontal="center" vertical="center" wrapText="1"/>
    </xf>
    <xf numFmtId="9" fontId="12" fillId="3" borderId="4" xfId="0" applyNumberFormat="1" applyFont="1" applyFill="1" applyBorder="1" applyAlignment="1">
      <alignment horizontal="center" vertical="center" wrapText="1"/>
    </xf>
    <xf numFmtId="9" fontId="2" fillId="3" borderId="4" xfId="0" applyNumberFormat="1" applyFont="1" applyFill="1" applyBorder="1" applyAlignment="1">
      <alignment horizontal="center" vertical="center" wrapText="1"/>
    </xf>
    <xf numFmtId="9" fontId="2" fillId="0" borderId="2" xfId="0" applyNumberFormat="1" applyFont="1" applyBorder="1" applyAlignment="1">
      <alignment horizontal="center" vertical="center" wrapText="1"/>
    </xf>
    <xf numFmtId="9" fontId="2" fillId="3" borderId="2" xfId="0" applyNumberFormat="1" applyFont="1" applyFill="1" applyBorder="1" applyAlignment="1">
      <alignment horizontal="center" vertical="center" wrapText="1"/>
    </xf>
    <xf numFmtId="0" fontId="12" fillId="0" borderId="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9" fontId="2" fillId="0" borderId="4" xfId="0" applyNumberFormat="1" applyFont="1" applyBorder="1" applyAlignment="1">
      <alignment horizontal="center" vertical="center" wrapText="1"/>
    </xf>
    <xf numFmtId="9" fontId="8" fillId="0" borderId="2" xfId="0" applyNumberFormat="1" applyFont="1" applyBorder="1" applyAlignment="1">
      <alignment horizontal="center" vertical="center" wrapText="1"/>
    </xf>
    <xf numFmtId="9" fontId="15" fillId="3" borderId="4" xfId="1" applyFont="1" applyFill="1" applyBorder="1" applyAlignment="1">
      <alignment horizontal="center" vertical="center"/>
    </xf>
    <xf numFmtId="0" fontId="20" fillId="0" borderId="1" xfId="2" applyBorder="1" applyAlignment="1">
      <alignment horizontal="center" vertical="center" wrapText="1"/>
    </xf>
    <xf numFmtId="164" fontId="0" fillId="0" borderId="0" xfId="1" applyNumberFormat="1" applyFont="1"/>
    <xf numFmtId="0" fontId="2" fillId="0" borderId="4" xfId="0" applyFont="1" applyBorder="1" applyAlignment="1">
      <alignment vertical="center" wrapText="1"/>
    </xf>
    <xf numFmtId="9" fontId="0" fillId="0" borderId="0" xfId="0" applyNumberFormat="1" applyAlignment="1">
      <alignment horizontal="center"/>
    </xf>
    <xf numFmtId="9" fontId="2" fillId="3" borderId="4" xfId="0" applyNumberFormat="1" applyFont="1" applyFill="1" applyBorder="1" applyAlignment="1">
      <alignment horizontal="center" vertical="center" wrapText="1"/>
    </xf>
    <xf numFmtId="9" fontId="8" fillId="3" borderId="1" xfId="0" applyNumberFormat="1" applyFont="1" applyFill="1" applyBorder="1" applyAlignment="1">
      <alignment horizontal="center" vertical="center" wrapText="1"/>
    </xf>
    <xf numFmtId="9" fontId="8" fillId="3" borderId="2" xfId="0" applyNumberFormat="1" applyFont="1" applyFill="1" applyBorder="1" applyAlignment="1">
      <alignment horizontal="center" vertical="center" wrapText="1"/>
    </xf>
    <xf numFmtId="9" fontId="13" fillId="4" borderId="1" xfId="0" applyNumberFormat="1" applyFont="1" applyFill="1" applyBorder="1" applyAlignment="1">
      <alignment horizontal="center" vertical="center" wrapText="1"/>
    </xf>
    <xf numFmtId="9" fontId="13" fillId="4" borderId="2"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164" fontId="2" fillId="3" borderId="1" xfId="1" applyNumberFormat="1" applyFont="1" applyFill="1" applyBorder="1" applyAlignment="1">
      <alignment horizontal="center" vertical="center" wrapText="1"/>
    </xf>
    <xf numFmtId="164" fontId="2" fillId="3" borderId="2" xfId="1"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6" fillId="3" borderId="11" xfId="0" applyFont="1" applyFill="1" applyBorder="1" applyAlignment="1">
      <alignment horizontal="center" vertical="center" wrapText="1"/>
    </xf>
    <xf numFmtId="0" fontId="16" fillId="3" borderId="15"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 fillId="2" borderId="4" xfId="0" applyFont="1" applyFill="1" applyBorder="1" applyAlignment="1">
      <alignment horizontal="center" vertical="center" wrapText="1"/>
    </xf>
    <xf numFmtId="9" fontId="2" fillId="0" borderId="1" xfId="0" applyNumberFormat="1" applyFont="1" applyBorder="1" applyAlignment="1">
      <alignment horizontal="center" vertical="center" wrapText="1"/>
    </xf>
    <xf numFmtId="9" fontId="2" fillId="0" borderId="3" xfId="0" applyNumberFormat="1" applyFont="1" applyBorder="1" applyAlignment="1">
      <alignment horizontal="center" vertical="center" wrapText="1"/>
    </xf>
    <xf numFmtId="9" fontId="2" fillId="0" borderId="2" xfId="0" applyNumberFormat="1" applyFont="1" applyBorder="1" applyAlignment="1">
      <alignment horizontal="center" vertical="center" wrapText="1"/>
    </xf>
    <xf numFmtId="0" fontId="15" fillId="3" borderId="11" xfId="0" applyFont="1" applyFill="1" applyBorder="1" applyAlignment="1">
      <alignment horizontal="center" vertical="center"/>
    </xf>
    <xf numFmtId="0" fontId="15" fillId="3" borderId="15" xfId="0" applyFont="1" applyFill="1" applyBorder="1" applyAlignment="1">
      <alignment horizontal="center" vertical="center"/>
    </xf>
    <xf numFmtId="9" fontId="2" fillId="0" borderId="4" xfId="0" applyNumberFormat="1" applyFont="1" applyBorder="1" applyAlignment="1">
      <alignment horizontal="center" vertical="center" wrapText="1"/>
    </xf>
    <xf numFmtId="9" fontId="15" fillId="3" borderId="11" xfId="0" applyNumberFormat="1" applyFont="1" applyFill="1" applyBorder="1" applyAlignment="1">
      <alignment horizontal="center" vertical="center" wrapText="1"/>
    </xf>
    <xf numFmtId="9" fontId="15" fillId="3" borderId="15" xfId="0" applyNumberFormat="1"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5" xfId="0" applyFont="1" applyFill="1" applyBorder="1" applyAlignment="1">
      <alignment horizontal="center" vertical="center" wrapText="1"/>
    </xf>
    <xf numFmtId="3" fontId="15" fillId="3" borderId="6" xfId="0" applyNumberFormat="1" applyFont="1" applyFill="1" applyBorder="1" applyAlignment="1">
      <alignment horizontal="center" vertical="center" wrapText="1"/>
    </xf>
    <xf numFmtId="3" fontId="15" fillId="3" borderId="8" xfId="0" applyNumberFormat="1" applyFont="1" applyFill="1" applyBorder="1" applyAlignment="1">
      <alignment horizontal="center" vertical="center" wrapText="1"/>
    </xf>
    <xf numFmtId="3" fontId="15" fillId="3" borderId="9" xfId="0" applyNumberFormat="1" applyFont="1" applyFill="1" applyBorder="1" applyAlignment="1">
      <alignment horizontal="center" vertical="center" wrapText="1"/>
    </xf>
    <xf numFmtId="3" fontId="15" fillId="3" borderId="10" xfId="0" applyNumberFormat="1" applyFont="1" applyFill="1" applyBorder="1" applyAlignment="1">
      <alignment horizontal="center" vertical="center" wrapText="1"/>
    </xf>
    <xf numFmtId="1" fontId="15" fillId="3" borderId="11" xfId="0" applyNumberFormat="1" applyFont="1" applyFill="1" applyBorder="1" applyAlignment="1">
      <alignment horizontal="center" vertical="center" wrapText="1"/>
    </xf>
    <xf numFmtId="1" fontId="15" fillId="3" borderId="15" xfId="0" applyNumberFormat="1"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6" fillId="3" borderId="1" xfId="0" applyFont="1" applyFill="1" applyBorder="1" applyAlignment="1">
      <alignment horizontal="center" vertical="center"/>
    </xf>
    <xf numFmtId="0" fontId="16" fillId="3" borderId="2" xfId="0" applyFont="1" applyFill="1" applyBorder="1" applyAlignment="1">
      <alignment horizontal="center" vertical="center"/>
    </xf>
    <xf numFmtId="9" fontId="15" fillId="3" borderId="1" xfId="0" applyNumberFormat="1" applyFont="1" applyFill="1" applyBorder="1" applyAlignment="1">
      <alignment horizontal="center" vertical="center"/>
    </xf>
    <xf numFmtId="0" fontId="15" fillId="3" borderId="2" xfId="0" applyFont="1" applyFill="1" applyBorder="1" applyAlignment="1">
      <alignment horizontal="center" vertical="center"/>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9" fontId="1" fillId="3" borderId="1" xfId="0" applyNumberFormat="1" applyFont="1" applyFill="1" applyBorder="1" applyAlignment="1">
      <alignment horizontal="center" vertical="center" wrapText="1"/>
    </xf>
    <xf numFmtId="9" fontId="1" fillId="3" borderId="2" xfId="0" applyNumberFormat="1" applyFont="1" applyFill="1" applyBorder="1" applyAlignment="1">
      <alignment horizontal="center" vertical="center" wrapText="1"/>
    </xf>
    <xf numFmtId="9" fontId="2" fillId="3" borderId="1" xfId="0" applyNumberFormat="1" applyFont="1" applyFill="1" applyBorder="1" applyAlignment="1">
      <alignment horizontal="center" vertical="center" wrapText="1"/>
    </xf>
    <xf numFmtId="9" fontId="2" fillId="3" borderId="2" xfId="0" applyNumberFormat="1" applyFont="1" applyFill="1" applyBorder="1" applyAlignment="1">
      <alignment horizontal="center" vertical="center" wrapText="1"/>
    </xf>
    <xf numFmtId="9" fontId="14" fillId="3" borderId="11" xfId="0" applyNumberFormat="1" applyFont="1" applyFill="1" applyBorder="1" applyAlignment="1">
      <alignment horizontal="center" vertical="center" wrapText="1"/>
    </xf>
    <xf numFmtId="9" fontId="14" fillId="3" borderId="15" xfId="0" applyNumberFormat="1" applyFont="1" applyFill="1" applyBorder="1" applyAlignment="1">
      <alignment horizontal="center" vertical="center" wrapText="1"/>
    </xf>
    <xf numFmtId="9" fontId="14" fillId="3" borderId="11" xfId="1" applyFont="1" applyFill="1" applyBorder="1" applyAlignment="1">
      <alignment horizontal="center" vertical="center" wrapText="1"/>
    </xf>
    <xf numFmtId="9" fontId="14" fillId="3" borderId="15" xfId="1" applyFont="1" applyFill="1" applyBorder="1" applyAlignment="1">
      <alignment horizontal="center" vertical="center" wrapText="1"/>
    </xf>
    <xf numFmtId="0" fontId="15" fillId="3" borderId="6" xfId="0" applyFont="1" applyFill="1" applyBorder="1" applyAlignment="1">
      <alignment horizontal="center" vertical="center"/>
    </xf>
    <xf numFmtId="0" fontId="15" fillId="3" borderId="8" xfId="0" applyFont="1" applyFill="1" applyBorder="1" applyAlignment="1">
      <alignment horizontal="center" vertical="center"/>
    </xf>
    <xf numFmtId="0" fontId="15" fillId="3" borderId="9" xfId="0" applyFont="1" applyFill="1" applyBorder="1" applyAlignment="1">
      <alignment horizontal="center" vertical="center"/>
    </xf>
    <xf numFmtId="0" fontId="15" fillId="3" borderId="10" xfId="0" applyFont="1" applyFill="1" applyBorder="1" applyAlignment="1">
      <alignment horizontal="center" vertical="center"/>
    </xf>
    <xf numFmtId="3" fontId="15" fillId="3" borderId="6" xfId="0" applyNumberFormat="1" applyFont="1" applyFill="1" applyBorder="1" applyAlignment="1">
      <alignment horizontal="center" vertical="center"/>
    </xf>
    <xf numFmtId="3" fontId="15" fillId="3" borderId="8" xfId="0" applyNumberFormat="1" applyFont="1" applyFill="1" applyBorder="1" applyAlignment="1">
      <alignment horizontal="center" vertical="center"/>
    </xf>
    <xf numFmtId="3" fontId="15" fillId="3" borderId="9" xfId="0" applyNumberFormat="1" applyFont="1" applyFill="1" applyBorder="1" applyAlignment="1">
      <alignment horizontal="center" vertical="center"/>
    </xf>
    <xf numFmtId="3" fontId="15" fillId="3" borderId="10"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2" xfId="0" applyFont="1" applyFill="1" applyBorder="1" applyAlignment="1">
      <alignment horizontal="center" vertical="center" wrapText="1"/>
    </xf>
    <xf numFmtId="0" fontId="15" fillId="3" borderId="1"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13" xfId="0" applyFont="1" applyFill="1" applyBorder="1" applyAlignment="1">
      <alignment horizontal="center" vertical="center"/>
    </xf>
    <xf numFmtId="0" fontId="15" fillId="3" borderId="14" xfId="0" applyFont="1" applyFill="1" applyBorder="1" applyAlignment="1">
      <alignment horizontal="center" vertical="center"/>
    </xf>
    <xf numFmtId="0" fontId="15" fillId="3" borderId="11" xfId="0" applyFont="1" applyFill="1" applyBorder="1" applyAlignment="1">
      <alignment horizontal="center"/>
    </xf>
    <xf numFmtId="0" fontId="15" fillId="3" borderId="15" xfId="0" applyFont="1" applyFill="1" applyBorder="1" applyAlignment="1">
      <alignment horizontal="center"/>
    </xf>
    <xf numFmtId="0" fontId="15" fillId="3" borderId="4" xfId="0" applyFont="1" applyFill="1" applyBorder="1" applyAlignment="1">
      <alignment horizontal="center" vertical="center" wrapText="1"/>
    </xf>
    <xf numFmtId="0" fontId="6" fillId="3" borderId="4" xfId="0" applyFont="1" applyFill="1" applyBorder="1" applyAlignment="1">
      <alignment horizontal="center" vertical="center"/>
    </xf>
    <xf numFmtId="9" fontId="15" fillId="3" borderId="4" xfId="1" applyFont="1" applyFill="1" applyBorder="1" applyAlignment="1">
      <alignment horizontal="center" vertical="center"/>
    </xf>
    <xf numFmtId="0" fontId="1" fillId="3" borderId="3"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2" xfId="0" applyFont="1" applyFill="1" applyBorder="1" applyAlignment="1">
      <alignment horizontal="center" vertical="center" wrapText="1"/>
    </xf>
    <xf numFmtId="9" fontId="15" fillId="3" borderId="3" xfId="0" applyNumberFormat="1" applyFont="1" applyFill="1" applyBorder="1" applyAlignment="1">
      <alignment horizontal="center" vertical="center"/>
    </xf>
    <xf numFmtId="9" fontId="15" fillId="3" borderId="2" xfId="0" applyNumberFormat="1" applyFont="1" applyFill="1" applyBorder="1" applyAlignment="1">
      <alignment horizontal="center" vertical="center"/>
    </xf>
    <xf numFmtId="0" fontId="16" fillId="3" borderId="6" xfId="0" applyFont="1" applyFill="1" applyBorder="1" applyAlignment="1">
      <alignment horizontal="center" vertical="center"/>
    </xf>
    <xf numFmtId="0" fontId="16" fillId="3" borderId="8" xfId="0" applyFont="1" applyFill="1" applyBorder="1" applyAlignment="1">
      <alignment horizontal="center" vertical="center"/>
    </xf>
    <xf numFmtId="0" fontId="16" fillId="3" borderId="9" xfId="0" applyFont="1" applyFill="1" applyBorder="1" applyAlignment="1">
      <alignment horizontal="center" vertical="center"/>
    </xf>
    <xf numFmtId="0" fontId="16" fillId="3" borderId="10" xfId="0" applyFont="1" applyFill="1" applyBorder="1" applyAlignment="1">
      <alignment horizontal="center" vertical="center"/>
    </xf>
    <xf numFmtId="0" fontId="12" fillId="3" borderId="1"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2" xfId="0" applyFont="1" applyFill="1" applyBorder="1" applyAlignment="1">
      <alignment horizontal="center" vertical="center" wrapText="1"/>
    </xf>
    <xf numFmtId="3" fontId="15" fillId="3" borderId="13" xfId="0" applyNumberFormat="1" applyFont="1" applyFill="1" applyBorder="1" applyAlignment="1">
      <alignment horizontal="center" vertical="center" wrapText="1"/>
    </xf>
    <xf numFmtId="3" fontId="15" fillId="3" borderId="14" xfId="0" applyNumberFormat="1" applyFont="1" applyFill="1" applyBorder="1" applyAlignment="1">
      <alignment horizontal="center" vertical="center" wrapText="1"/>
    </xf>
    <xf numFmtId="0" fontId="16" fillId="3" borderId="4"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1" fillId="2" borderId="6"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0" fillId="0" borderId="4" xfId="0" applyBorder="1" applyAlignment="1">
      <alignment horizontal="center"/>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0" xfId="0" applyFont="1" applyBorder="1" applyAlignment="1">
      <alignment horizontal="center" vertical="center" wrapText="1"/>
    </xf>
    <xf numFmtId="0" fontId="1" fillId="2" borderId="4" xfId="0" applyFont="1" applyFill="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10" fontId="7" fillId="3" borderId="1" xfId="0" applyNumberFormat="1" applyFont="1" applyFill="1" applyBorder="1" applyAlignment="1">
      <alignment horizontal="center" vertical="center" wrapText="1"/>
    </xf>
    <xf numFmtId="10" fontId="7" fillId="3" borderId="2" xfId="0" applyNumberFormat="1" applyFont="1" applyFill="1" applyBorder="1" applyAlignment="1">
      <alignment horizontal="center" vertical="center" wrapText="1"/>
    </xf>
    <xf numFmtId="0" fontId="3" fillId="0" borderId="4" xfId="0" applyFont="1" applyBorder="1" applyAlignment="1">
      <alignment horizontal="center" vertical="center" wrapText="1"/>
    </xf>
    <xf numFmtId="0" fontId="12" fillId="0" borderId="4" xfId="0" applyFont="1" applyBorder="1" applyAlignment="1">
      <alignment horizontal="center" vertical="center" wrapText="1"/>
    </xf>
    <xf numFmtId="10" fontId="7" fillId="0" borderId="1" xfId="0" applyNumberFormat="1" applyFont="1" applyBorder="1" applyAlignment="1">
      <alignment horizontal="center" vertical="center" wrapText="1"/>
    </xf>
    <xf numFmtId="10" fontId="7" fillId="0" borderId="2"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0" xfId="0" applyFont="1" applyBorder="1" applyAlignment="1">
      <alignment horizontal="center" vertical="center" wrapText="1"/>
    </xf>
    <xf numFmtId="9" fontId="12" fillId="3" borderId="1" xfId="0" applyNumberFormat="1" applyFont="1" applyFill="1" applyBorder="1" applyAlignment="1">
      <alignment horizontal="center" vertical="center" wrapText="1"/>
    </xf>
    <xf numFmtId="9" fontId="12" fillId="3" borderId="2" xfId="0" applyNumberFormat="1"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9" fontId="2" fillId="3" borderId="4" xfId="0" applyNumberFormat="1" applyFont="1" applyFill="1" applyBorder="1" applyAlignment="1">
      <alignment horizontal="center" vertical="center" wrapText="1"/>
    </xf>
    <xf numFmtId="0" fontId="2" fillId="3" borderId="4" xfId="0" applyFont="1" applyFill="1" applyBorder="1" applyAlignment="1">
      <alignment horizontal="center" vertical="center" wrapText="1"/>
    </xf>
    <xf numFmtId="0" fontId="3" fillId="0" borderId="3" xfId="0" applyFont="1" applyBorder="1" applyAlignment="1">
      <alignment horizontal="center" vertical="center" wrapText="1"/>
    </xf>
    <xf numFmtId="9" fontId="2" fillId="3" borderId="3" xfId="0" applyNumberFormat="1" applyFont="1" applyFill="1" applyBorder="1" applyAlignment="1">
      <alignment horizontal="center" vertical="center" wrapText="1"/>
    </xf>
    <xf numFmtId="9" fontId="12" fillId="3" borderId="3" xfId="0" applyNumberFormat="1" applyFont="1" applyFill="1" applyBorder="1" applyAlignment="1">
      <alignment horizontal="center" vertical="center" wrapText="1"/>
    </xf>
    <xf numFmtId="9" fontId="12" fillId="3" borderId="6" xfId="0" applyNumberFormat="1" applyFont="1" applyFill="1" applyBorder="1" applyAlignment="1">
      <alignment horizontal="center" vertical="center" wrapText="1"/>
    </xf>
    <xf numFmtId="9" fontId="12" fillId="3" borderId="13" xfId="0" applyNumberFormat="1" applyFont="1" applyFill="1" applyBorder="1" applyAlignment="1">
      <alignment horizontal="center" vertical="center" wrapText="1"/>
    </xf>
    <xf numFmtId="9" fontId="12" fillId="3" borderId="9" xfId="0" applyNumberFormat="1" applyFont="1" applyFill="1" applyBorder="1" applyAlignment="1">
      <alignment horizontal="center" vertical="center" wrapText="1"/>
    </xf>
    <xf numFmtId="0" fontId="12" fillId="0" borderId="16" xfId="0" applyFont="1" applyBorder="1" applyAlignment="1">
      <alignment horizontal="center" vertical="center" wrapText="1"/>
    </xf>
    <xf numFmtId="0" fontId="12" fillId="0" borderId="14" xfId="0" applyFont="1" applyBorder="1" applyAlignment="1">
      <alignment horizontal="center" vertical="center" wrapText="1"/>
    </xf>
    <xf numFmtId="9" fontId="12" fillId="3" borderId="4" xfId="0" applyNumberFormat="1" applyFont="1" applyFill="1" applyBorder="1" applyAlignment="1">
      <alignment horizontal="center" vertical="center" wrapText="1"/>
    </xf>
    <xf numFmtId="0" fontId="12" fillId="3" borderId="4" xfId="0" applyFont="1" applyFill="1" applyBorder="1" applyAlignment="1">
      <alignment horizontal="center" vertical="center" wrapText="1"/>
    </xf>
    <xf numFmtId="9" fontId="12" fillId="3" borderId="11" xfId="0" applyNumberFormat="1" applyFont="1" applyFill="1" applyBorder="1" applyAlignment="1">
      <alignment horizontal="center" vertical="center" wrapText="1"/>
    </xf>
    <xf numFmtId="0" fontId="12" fillId="0" borderId="17" xfId="0" applyFont="1" applyBorder="1" applyAlignment="1">
      <alignment horizontal="center" vertical="center" wrapText="1"/>
    </xf>
    <xf numFmtId="3" fontId="16" fillId="3" borderId="6" xfId="0" applyNumberFormat="1" applyFont="1" applyFill="1" applyBorder="1" applyAlignment="1">
      <alignment horizontal="center" vertical="center"/>
    </xf>
    <xf numFmtId="3" fontId="16" fillId="3" borderId="8" xfId="0" applyNumberFormat="1" applyFont="1" applyFill="1" applyBorder="1" applyAlignment="1">
      <alignment horizontal="center" vertical="center"/>
    </xf>
    <xf numFmtId="3" fontId="16" fillId="3" borderId="9" xfId="0" applyNumberFormat="1" applyFont="1" applyFill="1" applyBorder="1" applyAlignment="1">
      <alignment horizontal="center" vertical="center"/>
    </xf>
    <xf numFmtId="3" fontId="16" fillId="3" borderId="10" xfId="0" applyNumberFormat="1" applyFont="1" applyFill="1" applyBorder="1" applyAlignment="1">
      <alignment horizontal="center" vertical="center"/>
    </xf>
    <xf numFmtId="3" fontId="16" fillId="3" borderId="6" xfId="0" applyNumberFormat="1" applyFont="1" applyFill="1" applyBorder="1" applyAlignment="1">
      <alignment horizontal="center" vertical="center" wrapText="1"/>
    </xf>
    <xf numFmtId="3" fontId="16" fillId="3" borderId="8" xfId="0" applyNumberFormat="1" applyFont="1" applyFill="1" applyBorder="1" applyAlignment="1">
      <alignment horizontal="center" vertical="center" wrapText="1"/>
    </xf>
    <xf numFmtId="3" fontId="16" fillId="3" borderId="13" xfId="0" applyNumberFormat="1" applyFont="1" applyFill="1" applyBorder="1" applyAlignment="1">
      <alignment horizontal="center" vertical="center" wrapText="1"/>
    </xf>
    <xf numFmtId="3" fontId="16" fillId="3" borderId="14" xfId="0" applyNumberFormat="1" applyFont="1" applyFill="1" applyBorder="1" applyAlignment="1">
      <alignment horizontal="center" vertical="center" wrapText="1"/>
    </xf>
    <xf numFmtId="3" fontId="16" fillId="3" borderId="9" xfId="0" applyNumberFormat="1" applyFont="1" applyFill="1" applyBorder="1" applyAlignment="1">
      <alignment horizontal="center" vertical="center" wrapText="1"/>
    </xf>
    <xf numFmtId="3" fontId="16" fillId="3" borderId="10" xfId="0" applyNumberFormat="1" applyFont="1" applyFill="1" applyBorder="1" applyAlignment="1">
      <alignment horizontal="center" vertical="center" wrapText="1"/>
    </xf>
    <xf numFmtId="0" fontId="16" fillId="3" borderId="13" xfId="0" applyFont="1" applyFill="1" applyBorder="1" applyAlignment="1">
      <alignment horizontal="center" vertical="center"/>
    </xf>
    <xf numFmtId="0" fontId="16" fillId="3" borderId="14" xfId="0" applyFont="1" applyFill="1" applyBorder="1" applyAlignment="1">
      <alignment horizontal="center" vertical="center"/>
    </xf>
    <xf numFmtId="0" fontId="16" fillId="3" borderId="11" xfId="0" applyFont="1" applyFill="1" applyBorder="1" applyAlignment="1">
      <alignment horizontal="center" vertical="center"/>
    </xf>
    <xf numFmtId="0" fontId="16" fillId="3" borderId="15" xfId="0" applyFont="1" applyFill="1" applyBorder="1" applyAlignment="1">
      <alignment horizontal="center" vertical="center"/>
    </xf>
    <xf numFmtId="0" fontId="16" fillId="3" borderId="11" xfId="0" applyFont="1" applyFill="1" applyBorder="1" applyAlignment="1">
      <alignment horizontal="center"/>
    </xf>
    <xf numFmtId="0" fontId="16" fillId="3" borderId="15" xfId="0" applyFont="1" applyFill="1" applyBorder="1" applyAlignment="1">
      <alignment horizontal="center"/>
    </xf>
    <xf numFmtId="1" fontId="16" fillId="3" borderId="11" xfId="0" applyNumberFormat="1" applyFont="1" applyFill="1" applyBorder="1" applyAlignment="1">
      <alignment horizontal="center" vertical="center" wrapText="1"/>
    </xf>
    <xf numFmtId="1" fontId="16" fillId="3" borderId="15" xfId="0" applyNumberFormat="1" applyFont="1" applyFill="1" applyBorder="1" applyAlignment="1">
      <alignment horizontal="center" vertical="center" wrapText="1"/>
    </xf>
    <xf numFmtId="9" fontId="16" fillId="3" borderId="11" xfId="1" applyFont="1" applyFill="1" applyBorder="1" applyAlignment="1">
      <alignment horizontal="center" vertical="center" wrapText="1"/>
    </xf>
    <xf numFmtId="9" fontId="16" fillId="3" borderId="15" xfId="1" applyFont="1" applyFill="1" applyBorder="1" applyAlignment="1">
      <alignment horizontal="center" vertical="center" wrapText="1"/>
    </xf>
    <xf numFmtId="9" fontId="16" fillId="3" borderId="11" xfId="0" applyNumberFormat="1" applyFont="1" applyFill="1" applyBorder="1" applyAlignment="1">
      <alignment horizontal="center" vertical="center" wrapText="1"/>
    </xf>
    <xf numFmtId="9" fontId="16" fillId="3" borderId="15" xfId="0" applyNumberFormat="1"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6" fillId="3" borderId="10" xfId="0" applyFont="1" applyFill="1" applyBorder="1" applyAlignment="1">
      <alignment horizontal="center" vertic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7</xdr:col>
      <xdr:colOff>117928</xdr:colOff>
      <xdr:row>0</xdr:row>
      <xdr:rowOff>58964</xdr:rowOff>
    </xdr:from>
    <xdr:to>
      <xdr:col>8</xdr:col>
      <xdr:colOff>427263</xdr:colOff>
      <xdr:row>1</xdr:row>
      <xdr:rowOff>351064</xdr:rowOff>
    </xdr:to>
    <xdr:pic>
      <xdr:nvPicPr>
        <xdr:cNvPr id="2" name="Imagen 2">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srcRect l="7414" t="24260" r="8859" b="21664"/>
        <a:stretch/>
      </xdr:blipFill>
      <xdr:spPr bwMode="auto">
        <a:xfrm>
          <a:off x="11328853" y="58964"/>
          <a:ext cx="1433285" cy="86360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47625</xdr:colOff>
      <xdr:row>0</xdr:row>
      <xdr:rowOff>178594</xdr:rowOff>
    </xdr:from>
    <xdr:to>
      <xdr:col>0</xdr:col>
      <xdr:colOff>1183640</xdr:colOff>
      <xdr:row>1</xdr:row>
      <xdr:rowOff>407194</xdr:rowOff>
    </xdr:to>
    <xdr:pic>
      <xdr:nvPicPr>
        <xdr:cNvPr id="3" name="2 Imagen">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625" y="178594"/>
          <a:ext cx="1136015" cy="800100"/>
        </a:xfrm>
        <a:prstGeom prst="rect">
          <a:avLst/>
        </a:prstGeom>
        <a:noFill/>
        <a:ln>
          <a:noFill/>
        </a:ln>
      </xdr:spPr>
    </xdr:pic>
    <xdr:clientData/>
  </xdr:twoCellAnchor>
  <xdr:twoCellAnchor editAs="oneCell">
    <xdr:from>
      <xdr:col>4</xdr:col>
      <xdr:colOff>916781</xdr:colOff>
      <xdr:row>90</xdr:row>
      <xdr:rowOff>142875</xdr:rowOff>
    </xdr:from>
    <xdr:to>
      <xdr:col>4</xdr:col>
      <xdr:colOff>1782286</xdr:colOff>
      <xdr:row>93</xdr:row>
      <xdr:rowOff>46990</xdr:rowOff>
    </xdr:to>
    <xdr:pic>
      <xdr:nvPicPr>
        <xdr:cNvPr id="4" name="Imagen 3">
          <a:extLst>
            <a:ext uri="{FF2B5EF4-FFF2-40B4-BE49-F238E27FC236}">
              <a16:creationId xmlns:a16="http://schemas.microsoft.com/office/drawing/2014/main" id="{EB81F047-8D6B-4CFD-9C8D-DA9D911D27D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917656" y="46874906"/>
          <a:ext cx="865505" cy="475615"/>
        </a:xfrm>
        <a:prstGeom prst="rect">
          <a:avLst/>
        </a:prstGeom>
        <a:noFill/>
      </xdr:spPr>
    </xdr:pic>
    <xdr:clientData/>
  </xdr:twoCellAnchor>
  <xdr:twoCellAnchor editAs="oneCell">
    <xdr:from>
      <xdr:col>0</xdr:col>
      <xdr:colOff>571500</xdr:colOff>
      <xdr:row>91</xdr:row>
      <xdr:rowOff>0</xdr:rowOff>
    </xdr:from>
    <xdr:to>
      <xdr:col>1</xdr:col>
      <xdr:colOff>235744</xdr:colOff>
      <xdr:row>92</xdr:row>
      <xdr:rowOff>171450</xdr:rowOff>
    </xdr:to>
    <xdr:pic>
      <xdr:nvPicPr>
        <xdr:cNvPr id="5" name="Imagen 4">
          <a:extLst>
            <a:ext uri="{FF2B5EF4-FFF2-40B4-BE49-F238E27FC236}">
              <a16:creationId xmlns:a16="http://schemas.microsoft.com/office/drawing/2014/main" id="{EF03F7F4-E67A-45DC-9FE7-F4534AE7E696}"/>
            </a:ext>
          </a:extLst>
        </xdr:cNvPr>
        <xdr:cNvPicPr>
          <a:picLocks noChangeAspect="1"/>
        </xdr:cNvPicPr>
      </xdr:nvPicPr>
      <xdr:blipFill>
        <a:blip xmlns:r="http://schemas.openxmlformats.org/officeDocument/2006/relationships" r:embed="rId4" cstate="print">
          <a:lum bright="17000" contrast="55000"/>
        </a:blip>
        <a:srcRect/>
        <a:stretch>
          <a:fillRect/>
        </a:stretch>
      </xdr:blipFill>
      <xdr:spPr bwMode="auto">
        <a:xfrm>
          <a:off x="571500" y="46922531"/>
          <a:ext cx="914400" cy="3619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117928</xdr:colOff>
      <xdr:row>0</xdr:row>
      <xdr:rowOff>58964</xdr:rowOff>
    </xdr:from>
    <xdr:to>
      <xdr:col>8</xdr:col>
      <xdr:colOff>427263</xdr:colOff>
      <xdr:row>1</xdr:row>
      <xdr:rowOff>351064</xdr:rowOff>
    </xdr:to>
    <xdr:pic>
      <xdr:nvPicPr>
        <xdr:cNvPr id="2" name="Imagen 2">
          <a:extLst>
            <a:ext uri="{FF2B5EF4-FFF2-40B4-BE49-F238E27FC236}">
              <a16:creationId xmlns:a16="http://schemas.microsoft.com/office/drawing/2014/main" id="{DF28166E-84BA-44CC-B4F1-E35388CCB7C7}"/>
            </a:ext>
          </a:extLst>
        </xdr:cNvPr>
        <xdr:cNvPicPr/>
      </xdr:nvPicPr>
      <xdr:blipFill rotWithShape="1">
        <a:blip xmlns:r="http://schemas.openxmlformats.org/officeDocument/2006/relationships" r:embed="rId1" cstate="print"/>
        <a:srcRect l="7414" t="24260" r="8859" b="21664"/>
        <a:stretch/>
      </xdr:blipFill>
      <xdr:spPr bwMode="auto">
        <a:xfrm>
          <a:off x="14500678" y="58964"/>
          <a:ext cx="1433285" cy="86360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47625</xdr:colOff>
      <xdr:row>0</xdr:row>
      <xdr:rowOff>178594</xdr:rowOff>
    </xdr:from>
    <xdr:to>
      <xdr:col>0</xdr:col>
      <xdr:colOff>1183640</xdr:colOff>
      <xdr:row>1</xdr:row>
      <xdr:rowOff>407194</xdr:rowOff>
    </xdr:to>
    <xdr:pic>
      <xdr:nvPicPr>
        <xdr:cNvPr id="3" name="2 Imagen">
          <a:extLst>
            <a:ext uri="{FF2B5EF4-FFF2-40B4-BE49-F238E27FC236}">
              <a16:creationId xmlns:a16="http://schemas.microsoft.com/office/drawing/2014/main" id="{FA9B751B-479D-4C5E-BF4E-4579C07DD72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625" y="178594"/>
          <a:ext cx="1136015" cy="800100"/>
        </a:xfrm>
        <a:prstGeom prst="rect">
          <a:avLst/>
        </a:prstGeom>
        <a:noFill/>
        <a:ln>
          <a:noFill/>
        </a:ln>
      </xdr:spPr>
    </xdr:pic>
    <xdr:clientData/>
  </xdr:twoCellAnchor>
  <xdr:twoCellAnchor editAs="oneCell">
    <xdr:from>
      <xdr:col>4</xdr:col>
      <xdr:colOff>916781</xdr:colOff>
      <xdr:row>90</xdr:row>
      <xdr:rowOff>273844</xdr:rowOff>
    </xdr:from>
    <xdr:to>
      <xdr:col>4</xdr:col>
      <xdr:colOff>1782286</xdr:colOff>
      <xdr:row>93</xdr:row>
      <xdr:rowOff>92234</xdr:rowOff>
    </xdr:to>
    <xdr:pic>
      <xdr:nvPicPr>
        <xdr:cNvPr id="4" name="Imagen 3">
          <a:extLst>
            <a:ext uri="{FF2B5EF4-FFF2-40B4-BE49-F238E27FC236}">
              <a16:creationId xmlns:a16="http://schemas.microsoft.com/office/drawing/2014/main" id="{E2C1178F-FE9D-41A4-A67C-1676B6DF380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917656" y="63698438"/>
          <a:ext cx="865505" cy="475615"/>
        </a:xfrm>
        <a:prstGeom prst="rect">
          <a:avLst/>
        </a:prstGeom>
        <a:noFill/>
      </xdr:spPr>
    </xdr:pic>
    <xdr:clientData/>
  </xdr:twoCellAnchor>
  <xdr:twoCellAnchor editAs="oneCell">
    <xdr:from>
      <xdr:col>0</xdr:col>
      <xdr:colOff>571500</xdr:colOff>
      <xdr:row>91</xdr:row>
      <xdr:rowOff>130969</xdr:rowOff>
    </xdr:from>
    <xdr:to>
      <xdr:col>1</xdr:col>
      <xdr:colOff>235744</xdr:colOff>
      <xdr:row>93</xdr:row>
      <xdr:rowOff>111919</xdr:rowOff>
    </xdr:to>
    <xdr:pic>
      <xdr:nvPicPr>
        <xdr:cNvPr id="5" name="Imagen 4">
          <a:extLst>
            <a:ext uri="{FF2B5EF4-FFF2-40B4-BE49-F238E27FC236}">
              <a16:creationId xmlns:a16="http://schemas.microsoft.com/office/drawing/2014/main" id="{86EB063F-5573-4767-9857-F260E5EB8F58}"/>
            </a:ext>
          </a:extLst>
        </xdr:cNvPr>
        <xdr:cNvPicPr>
          <a:picLocks noChangeAspect="1"/>
        </xdr:cNvPicPr>
      </xdr:nvPicPr>
      <xdr:blipFill>
        <a:blip xmlns:r="http://schemas.openxmlformats.org/officeDocument/2006/relationships" r:embed="rId4" cstate="print">
          <a:lum bright="17000" contrast="55000"/>
        </a:blip>
        <a:srcRect/>
        <a:stretch>
          <a:fillRect/>
        </a:stretch>
      </xdr:blipFill>
      <xdr:spPr bwMode="auto">
        <a:xfrm>
          <a:off x="571500" y="64317563"/>
          <a:ext cx="914400" cy="3619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culturantioquia.gov.co/index.php/informes-oficina-control-intern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6"/>
  <sheetViews>
    <sheetView topLeftCell="C9" zoomScale="80" zoomScaleNormal="80" workbookViewId="0">
      <selection activeCell="I11" sqref="I11"/>
    </sheetView>
  </sheetViews>
  <sheetFormatPr baseColWidth="10" defaultRowHeight="15" x14ac:dyDescent="0.25"/>
  <cols>
    <col min="1" max="1" width="18.7109375" customWidth="1"/>
    <col min="2" max="2" width="17" customWidth="1"/>
    <col min="3" max="3" width="39.5703125" style="16" customWidth="1"/>
    <col min="4" max="4" width="29.7109375" style="16" customWidth="1"/>
    <col min="5" max="6" width="40.5703125" style="16" customWidth="1"/>
    <col min="7" max="7" width="29.5703125" style="16" customWidth="1"/>
    <col min="8" max="8" width="16.85546875" style="16" customWidth="1"/>
    <col min="9" max="9" width="14.85546875" customWidth="1"/>
    <col min="10" max="10" width="81.28515625" style="16" customWidth="1"/>
    <col min="11" max="11" width="22.140625" style="16" customWidth="1"/>
  </cols>
  <sheetData>
    <row r="1" spans="1:11" ht="45" customHeight="1" thickBot="1" x14ac:dyDescent="0.3">
      <c r="A1" s="206"/>
      <c r="B1" s="207" t="s">
        <v>165</v>
      </c>
      <c r="C1" s="208"/>
      <c r="D1" s="208"/>
      <c r="E1" s="208"/>
      <c r="F1" s="208"/>
      <c r="G1" s="208"/>
      <c r="H1" s="208"/>
      <c r="I1" s="209"/>
      <c r="J1" s="3" t="s">
        <v>42</v>
      </c>
      <c r="K1" s="3" t="s">
        <v>40</v>
      </c>
    </row>
    <row r="2" spans="1:11" ht="45" customHeight="1" thickBot="1" x14ac:dyDescent="0.3">
      <c r="A2" s="206"/>
      <c r="B2" s="210"/>
      <c r="C2" s="211"/>
      <c r="D2" s="211"/>
      <c r="E2" s="211"/>
      <c r="F2" s="211"/>
      <c r="G2" s="211"/>
      <c r="H2" s="211"/>
      <c r="I2" s="212"/>
      <c r="J2" s="3" t="s">
        <v>41</v>
      </c>
      <c r="K2" s="3">
        <v>1</v>
      </c>
    </row>
    <row r="3" spans="1:11" ht="42.75" customHeight="1" thickBot="1" x14ac:dyDescent="0.3">
      <c r="A3" s="213" t="s">
        <v>0</v>
      </c>
      <c r="B3" s="213" t="s">
        <v>33</v>
      </c>
      <c r="C3" s="117" t="s">
        <v>31</v>
      </c>
      <c r="D3" s="117" t="s">
        <v>32</v>
      </c>
      <c r="E3" s="117" t="s">
        <v>2</v>
      </c>
      <c r="F3" s="162" t="s">
        <v>167</v>
      </c>
      <c r="G3" s="213" t="s">
        <v>1</v>
      </c>
      <c r="H3" s="117" t="s">
        <v>177</v>
      </c>
      <c r="I3" s="117" t="s">
        <v>184</v>
      </c>
      <c r="J3" s="117" t="s">
        <v>43</v>
      </c>
      <c r="K3" s="117" t="s">
        <v>44</v>
      </c>
    </row>
    <row r="4" spans="1:11" ht="17.25" customHeight="1" thickBot="1" x14ac:dyDescent="0.3">
      <c r="A4" s="213"/>
      <c r="B4" s="213"/>
      <c r="C4" s="117"/>
      <c r="D4" s="117"/>
      <c r="E4" s="117"/>
      <c r="F4" s="163"/>
      <c r="G4" s="213"/>
      <c r="H4" s="117"/>
      <c r="I4" s="117"/>
      <c r="J4" s="117"/>
      <c r="K4" s="117"/>
    </row>
    <row r="5" spans="1:11" ht="58.5" customHeight="1" thickBot="1" x14ac:dyDescent="0.3">
      <c r="A5" s="199" t="s">
        <v>30</v>
      </c>
      <c r="B5" s="110" t="s">
        <v>207</v>
      </c>
      <c r="C5" s="56" t="s">
        <v>166</v>
      </c>
      <c r="D5" s="22" t="s">
        <v>36</v>
      </c>
      <c r="E5" s="26" t="s">
        <v>208</v>
      </c>
      <c r="F5" s="35" t="s">
        <v>168</v>
      </c>
      <c r="G5" s="13" t="s">
        <v>154</v>
      </c>
      <c r="H5" s="27">
        <v>1</v>
      </c>
      <c r="I5" s="62">
        <v>0.24</v>
      </c>
      <c r="J5" s="51" t="s">
        <v>198</v>
      </c>
      <c r="K5" s="43" t="s">
        <v>199</v>
      </c>
    </row>
    <row r="6" spans="1:11" ht="88.5" customHeight="1" thickBot="1" x14ac:dyDescent="0.3">
      <c r="A6" s="200"/>
      <c r="B6" s="112"/>
      <c r="C6" s="19" t="s">
        <v>21</v>
      </c>
      <c r="D6" s="22" t="s">
        <v>39</v>
      </c>
      <c r="E6" s="26" t="s">
        <v>26</v>
      </c>
      <c r="F6" s="36" t="s">
        <v>168</v>
      </c>
      <c r="G6" s="17" t="s">
        <v>25</v>
      </c>
      <c r="H6" s="27">
        <v>1</v>
      </c>
      <c r="I6" s="63" t="s">
        <v>235</v>
      </c>
      <c r="J6" s="51" t="s">
        <v>196</v>
      </c>
      <c r="K6" s="43"/>
    </row>
    <row r="7" spans="1:11" ht="88.5" customHeight="1" thickBot="1" x14ac:dyDescent="0.3">
      <c r="A7" s="200"/>
      <c r="B7" s="112"/>
      <c r="C7" s="25" t="s">
        <v>179</v>
      </c>
      <c r="D7" s="25" t="s">
        <v>37</v>
      </c>
      <c r="E7" s="26" t="s">
        <v>180</v>
      </c>
      <c r="F7" s="36" t="s">
        <v>119</v>
      </c>
      <c r="G7" s="14" t="s">
        <v>181</v>
      </c>
      <c r="H7" s="27">
        <v>1</v>
      </c>
      <c r="I7" s="45">
        <v>0.1</v>
      </c>
      <c r="J7" s="51" t="s">
        <v>233</v>
      </c>
      <c r="K7" s="43" t="s">
        <v>232</v>
      </c>
    </row>
    <row r="8" spans="1:11" ht="58.5" customHeight="1" thickBot="1" x14ac:dyDescent="0.3">
      <c r="A8" s="201"/>
      <c r="B8" s="111"/>
      <c r="C8" s="25" t="s">
        <v>159</v>
      </c>
      <c r="D8" s="25" t="s">
        <v>157</v>
      </c>
      <c r="E8" s="26" t="s">
        <v>158</v>
      </c>
      <c r="F8" s="36" t="s">
        <v>172</v>
      </c>
      <c r="G8" s="17" t="s">
        <v>160</v>
      </c>
      <c r="H8" s="27">
        <v>1</v>
      </c>
      <c r="I8" s="62">
        <v>0.32</v>
      </c>
      <c r="J8" s="51" t="s">
        <v>209</v>
      </c>
      <c r="K8" s="43" t="s">
        <v>192</v>
      </c>
    </row>
    <row r="9" spans="1:11" ht="42.75" customHeight="1" x14ac:dyDescent="0.25">
      <c r="A9" s="199" t="s">
        <v>155</v>
      </c>
      <c r="B9" s="199" t="s">
        <v>3</v>
      </c>
      <c r="C9" s="199" t="s">
        <v>4</v>
      </c>
      <c r="D9" s="200" t="s">
        <v>35</v>
      </c>
      <c r="E9" s="214" t="s">
        <v>29</v>
      </c>
      <c r="F9" s="233" t="s">
        <v>171</v>
      </c>
      <c r="G9" s="144" t="s">
        <v>22</v>
      </c>
      <c r="H9" s="102">
        <v>0.1</v>
      </c>
      <c r="I9" s="216">
        <v>3.9210000000000002E-2</v>
      </c>
      <c r="J9" s="220" t="s">
        <v>210</v>
      </c>
      <c r="K9" s="197" t="s">
        <v>185</v>
      </c>
    </row>
    <row r="10" spans="1:11" ht="81" customHeight="1" thickBot="1" x14ac:dyDescent="0.3">
      <c r="A10" s="200"/>
      <c r="B10" s="200"/>
      <c r="C10" s="201"/>
      <c r="D10" s="200"/>
      <c r="E10" s="215"/>
      <c r="F10" s="234"/>
      <c r="G10" s="145"/>
      <c r="H10" s="103"/>
      <c r="I10" s="217"/>
      <c r="J10" s="221"/>
      <c r="K10" s="198"/>
    </row>
    <row r="11" spans="1:11" ht="111.75" customHeight="1" thickBot="1" x14ac:dyDescent="0.3">
      <c r="A11" s="200"/>
      <c r="B11" s="200"/>
      <c r="C11" s="196" t="s">
        <v>5</v>
      </c>
      <c r="D11" s="200"/>
      <c r="E11" s="18" t="s">
        <v>148</v>
      </c>
      <c r="F11" s="234"/>
      <c r="G11" s="32" t="s">
        <v>142</v>
      </c>
      <c r="H11" s="84">
        <v>1</v>
      </c>
      <c r="I11" s="46">
        <v>0.8</v>
      </c>
      <c r="J11" s="52" t="s">
        <v>211</v>
      </c>
      <c r="K11" s="6" t="s">
        <v>186</v>
      </c>
    </row>
    <row r="12" spans="1:11" ht="88.5" customHeight="1" thickBot="1" x14ac:dyDescent="0.3">
      <c r="A12" s="200"/>
      <c r="B12" s="200"/>
      <c r="C12" s="196"/>
      <c r="D12" s="200"/>
      <c r="E12" s="18" t="s">
        <v>149</v>
      </c>
      <c r="F12" s="234"/>
      <c r="G12" s="32" t="s">
        <v>143</v>
      </c>
      <c r="H12" s="84">
        <v>1</v>
      </c>
      <c r="I12" s="46">
        <v>0.2</v>
      </c>
      <c r="J12" s="52" t="s">
        <v>211</v>
      </c>
      <c r="K12" s="44"/>
    </row>
    <row r="13" spans="1:11" ht="216.75" customHeight="1" thickBot="1" x14ac:dyDescent="0.3">
      <c r="A13" s="200"/>
      <c r="B13" s="200"/>
      <c r="C13" s="199" t="s">
        <v>6</v>
      </c>
      <c r="D13" s="200"/>
      <c r="E13" s="18" t="s">
        <v>150</v>
      </c>
      <c r="F13" s="234"/>
      <c r="G13" s="32" t="s">
        <v>151</v>
      </c>
      <c r="H13" s="84">
        <v>1</v>
      </c>
      <c r="I13" s="46">
        <v>0</v>
      </c>
      <c r="J13" s="52" t="s">
        <v>212</v>
      </c>
      <c r="K13" s="44" t="s">
        <v>189</v>
      </c>
    </row>
    <row r="14" spans="1:11" ht="93" customHeight="1" x14ac:dyDescent="0.25">
      <c r="A14" s="200"/>
      <c r="B14" s="200"/>
      <c r="C14" s="200"/>
      <c r="D14" s="200"/>
      <c r="E14" s="236" t="s">
        <v>187</v>
      </c>
      <c r="F14" s="234"/>
      <c r="G14" s="199" t="s">
        <v>152</v>
      </c>
      <c r="H14" s="102">
        <v>1</v>
      </c>
      <c r="I14" s="108">
        <v>0.94240000000000002</v>
      </c>
      <c r="J14" s="104" t="s">
        <v>190</v>
      </c>
      <c r="K14" s="106"/>
    </row>
    <row r="15" spans="1:11" ht="117.75" customHeight="1" thickBot="1" x14ac:dyDescent="0.3">
      <c r="A15" s="200"/>
      <c r="B15" s="200"/>
      <c r="C15" s="201"/>
      <c r="D15" s="200"/>
      <c r="E15" s="237"/>
      <c r="F15" s="234"/>
      <c r="G15" s="201"/>
      <c r="H15" s="103"/>
      <c r="I15" s="109"/>
      <c r="J15" s="105"/>
      <c r="K15" s="107"/>
    </row>
    <row r="16" spans="1:11" ht="404.25" customHeight="1" thickBot="1" x14ac:dyDescent="0.3">
      <c r="A16" s="200"/>
      <c r="B16" s="200"/>
      <c r="C16" s="196" t="s">
        <v>7</v>
      </c>
      <c r="D16" s="200"/>
      <c r="E16" s="29" t="s">
        <v>8</v>
      </c>
      <c r="F16" s="234"/>
      <c r="G16" s="32" t="s">
        <v>16</v>
      </c>
      <c r="H16" s="84">
        <v>1</v>
      </c>
      <c r="I16" s="46">
        <v>1</v>
      </c>
      <c r="J16" s="53" t="s">
        <v>213</v>
      </c>
      <c r="K16" s="43" t="s">
        <v>214</v>
      </c>
    </row>
    <row r="17" spans="1:11" ht="148.5" customHeight="1" thickBot="1" x14ac:dyDescent="0.3">
      <c r="A17" s="200"/>
      <c r="B17" s="200"/>
      <c r="C17" s="196"/>
      <c r="D17" s="200"/>
      <c r="E17" s="222" t="s">
        <v>215</v>
      </c>
      <c r="F17" s="234"/>
      <c r="G17" s="144" t="s">
        <v>128</v>
      </c>
      <c r="H17" s="146">
        <v>1</v>
      </c>
      <c r="I17" s="148">
        <v>0.25</v>
      </c>
      <c r="J17" s="118" t="s">
        <v>216</v>
      </c>
      <c r="K17" s="197" t="s">
        <v>191</v>
      </c>
    </row>
    <row r="18" spans="1:11" ht="29.25" customHeight="1" thickBot="1" x14ac:dyDescent="0.3">
      <c r="A18" s="200"/>
      <c r="B18" s="200"/>
      <c r="C18" s="25" t="s">
        <v>9</v>
      </c>
      <c r="D18" s="200"/>
      <c r="E18" s="223"/>
      <c r="F18" s="234"/>
      <c r="G18" s="145"/>
      <c r="H18" s="147"/>
      <c r="I18" s="149"/>
      <c r="J18" s="120"/>
      <c r="K18" s="198"/>
    </row>
    <row r="19" spans="1:11" ht="88.5" customHeight="1" thickBot="1" x14ac:dyDescent="0.3">
      <c r="A19" s="200"/>
      <c r="B19" s="200"/>
      <c r="C19" s="28" t="s">
        <v>10</v>
      </c>
      <c r="D19" s="200"/>
      <c r="E19" s="29" t="s">
        <v>130</v>
      </c>
      <c r="F19" s="234"/>
      <c r="G19" s="32" t="s">
        <v>129</v>
      </c>
      <c r="H19" s="84">
        <v>1</v>
      </c>
      <c r="I19" s="46">
        <v>0.9607</v>
      </c>
      <c r="J19" s="52" t="s">
        <v>217</v>
      </c>
      <c r="K19" s="44"/>
    </row>
    <row r="20" spans="1:11" ht="77.25" customHeight="1" thickBot="1" x14ac:dyDescent="0.3">
      <c r="A20" s="200"/>
      <c r="B20" s="200"/>
      <c r="C20" s="25" t="s">
        <v>218</v>
      </c>
      <c r="D20" s="200"/>
      <c r="E20" s="30" t="s">
        <v>219</v>
      </c>
      <c r="F20" s="234"/>
      <c r="G20" s="32" t="s">
        <v>161</v>
      </c>
      <c r="H20" s="84">
        <v>1</v>
      </c>
      <c r="I20" s="85">
        <v>0.5</v>
      </c>
      <c r="J20" s="52" t="s">
        <v>220</v>
      </c>
      <c r="K20" s="44" t="s">
        <v>188</v>
      </c>
    </row>
    <row r="21" spans="1:11" ht="76.5" customHeight="1" thickBot="1" x14ac:dyDescent="0.3">
      <c r="A21" s="200"/>
      <c r="B21" s="201"/>
      <c r="C21" s="25" t="s">
        <v>135</v>
      </c>
      <c r="D21" s="201"/>
      <c r="E21" s="30" t="s">
        <v>144</v>
      </c>
      <c r="F21" s="235"/>
      <c r="G21" s="33" t="s">
        <v>153</v>
      </c>
      <c r="H21" s="84">
        <v>1</v>
      </c>
      <c r="I21" s="85">
        <v>0.1</v>
      </c>
      <c r="J21" s="52" t="s">
        <v>221</v>
      </c>
      <c r="K21" s="44"/>
    </row>
    <row r="22" spans="1:11" ht="76.5" customHeight="1" thickBot="1" x14ac:dyDescent="0.3">
      <c r="A22" s="200"/>
      <c r="B22" s="25" t="s">
        <v>12</v>
      </c>
      <c r="C22" s="25" t="s">
        <v>13</v>
      </c>
      <c r="D22" s="25" t="s">
        <v>36</v>
      </c>
      <c r="E22" s="1" t="s">
        <v>24</v>
      </c>
      <c r="F22" s="25" t="s">
        <v>169</v>
      </c>
      <c r="G22" s="25" t="s">
        <v>27</v>
      </c>
      <c r="H22" s="86">
        <v>1</v>
      </c>
      <c r="I22" s="85">
        <v>0.59</v>
      </c>
      <c r="J22" s="52" t="s">
        <v>222</v>
      </c>
      <c r="K22" s="47" t="s">
        <v>223</v>
      </c>
    </row>
    <row r="23" spans="1:11" ht="36" customHeight="1" thickBot="1" x14ac:dyDescent="0.3">
      <c r="A23" s="200"/>
      <c r="B23" s="219" t="s">
        <v>11</v>
      </c>
      <c r="C23" s="219" t="s">
        <v>15</v>
      </c>
      <c r="D23" s="219" t="s">
        <v>38</v>
      </c>
      <c r="E23" s="224" t="s">
        <v>23</v>
      </c>
      <c r="F23" s="230" t="s">
        <v>170</v>
      </c>
      <c r="G23" s="226" t="s">
        <v>28</v>
      </c>
      <c r="H23" s="228">
        <v>1</v>
      </c>
      <c r="I23" s="148">
        <v>0.4</v>
      </c>
      <c r="J23" s="118" t="s">
        <v>200</v>
      </c>
      <c r="K23" s="197" t="s">
        <v>201</v>
      </c>
    </row>
    <row r="24" spans="1:11" ht="36" customHeight="1" thickBot="1" x14ac:dyDescent="0.3">
      <c r="A24" s="200"/>
      <c r="B24" s="219"/>
      <c r="C24" s="219"/>
      <c r="D24" s="219"/>
      <c r="E24" s="225"/>
      <c r="F24" s="231"/>
      <c r="G24" s="227"/>
      <c r="H24" s="229"/>
      <c r="I24" s="149"/>
      <c r="J24" s="120"/>
      <c r="K24" s="198"/>
    </row>
    <row r="25" spans="1:11" ht="39" customHeight="1" thickBot="1" x14ac:dyDescent="0.3">
      <c r="A25" s="200"/>
      <c r="B25" s="219"/>
      <c r="C25" s="219"/>
      <c r="D25" s="219"/>
      <c r="E25" s="37" t="s">
        <v>224</v>
      </c>
      <c r="F25" s="232"/>
      <c r="G25" s="11" t="s">
        <v>147</v>
      </c>
      <c r="H25" s="84">
        <v>1</v>
      </c>
      <c r="I25" s="85">
        <v>0.5</v>
      </c>
      <c r="J25" s="49" t="s">
        <v>202</v>
      </c>
      <c r="K25" s="6" t="s">
        <v>201</v>
      </c>
    </row>
    <row r="26" spans="1:11" ht="39" customHeight="1" thickBot="1" x14ac:dyDescent="0.3">
      <c r="A26" s="200"/>
      <c r="B26" s="28" t="s">
        <v>136</v>
      </c>
      <c r="C26" s="28" t="s">
        <v>137</v>
      </c>
      <c r="D26" s="28" t="s">
        <v>37</v>
      </c>
      <c r="E26" s="31" t="s">
        <v>146</v>
      </c>
      <c r="F26" s="15" t="s">
        <v>173</v>
      </c>
      <c r="G26" s="15" t="s">
        <v>145</v>
      </c>
      <c r="H26" s="87">
        <v>1</v>
      </c>
      <c r="I26" s="85">
        <v>0.18</v>
      </c>
      <c r="J26" s="49" t="s">
        <v>193</v>
      </c>
      <c r="K26" s="6"/>
    </row>
    <row r="27" spans="1:11" ht="60.75" customHeight="1" thickBot="1" x14ac:dyDescent="0.3">
      <c r="A27" s="200"/>
      <c r="B27" s="28" t="s">
        <v>225</v>
      </c>
      <c r="C27" s="28" t="s">
        <v>226</v>
      </c>
      <c r="D27" s="28" t="s">
        <v>37</v>
      </c>
      <c r="E27" s="31" t="s">
        <v>227</v>
      </c>
      <c r="F27" s="15" t="s">
        <v>228</v>
      </c>
      <c r="G27" s="15" t="s">
        <v>229</v>
      </c>
      <c r="H27" s="87">
        <v>1</v>
      </c>
      <c r="I27" s="46">
        <v>0</v>
      </c>
      <c r="J27" s="52" t="s">
        <v>194</v>
      </c>
      <c r="K27" s="6"/>
    </row>
    <row r="28" spans="1:11" ht="20.25" customHeight="1" thickBot="1" x14ac:dyDescent="0.3">
      <c r="A28" s="200"/>
      <c r="B28" s="196" t="s">
        <v>34</v>
      </c>
      <c r="C28" s="196" t="s">
        <v>17</v>
      </c>
      <c r="D28" s="196" t="s">
        <v>37</v>
      </c>
      <c r="E28" s="236" t="s">
        <v>14</v>
      </c>
      <c r="F28" s="199" t="s">
        <v>174</v>
      </c>
      <c r="G28" s="199" t="s">
        <v>20</v>
      </c>
      <c r="H28" s="148">
        <v>1</v>
      </c>
      <c r="I28" s="148">
        <v>0</v>
      </c>
      <c r="J28" s="118" t="s">
        <v>230</v>
      </c>
      <c r="K28" s="118" t="s">
        <v>195</v>
      </c>
    </row>
    <row r="29" spans="1:11" ht="15.75" thickBot="1" x14ac:dyDescent="0.3">
      <c r="A29" s="200"/>
      <c r="B29" s="196"/>
      <c r="C29" s="196"/>
      <c r="D29" s="196"/>
      <c r="E29" s="240"/>
      <c r="F29" s="200"/>
      <c r="G29" s="200"/>
      <c r="H29" s="241"/>
      <c r="I29" s="241"/>
      <c r="J29" s="119"/>
      <c r="K29" s="119"/>
    </row>
    <row r="30" spans="1:11" ht="26.25" customHeight="1" thickBot="1" x14ac:dyDescent="0.3">
      <c r="A30" s="200"/>
      <c r="B30" s="196"/>
      <c r="C30" s="196"/>
      <c r="D30" s="196"/>
      <c r="E30" s="237"/>
      <c r="F30" s="200"/>
      <c r="G30" s="201"/>
      <c r="H30" s="149"/>
      <c r="I30" s="149"/>
      <c r="J30" s="120"/>
      <c r="K30" s="120"/>
    </row>
    <row r="31" spans="1:11" ht="34.5" customHeight="1" thickBot="1" x14ac:dyDescent="0.3">
      <c r="A31" s="200"/>
      <c r="B31" s="196"/>
      <c r="C31" s="196" t="s">
        <v>18</v>
      </c>
      <c r="D31" s="196" t="s">
        <v>37</v>
      </c>
      <c r="E31" s="236" t="s">
        <v>132</v>
      </c>
      <c r="F31" s="200"/>
      <c r="G31" s="199" t="s">
        <v>131</v>
      </c>
      <c r="H31" s="148">
        <v>1</v>
      </c>
      <c r="I31" s="148">
        <v>0</v>
      </c>
      <c r="J31" s="118" t="s">
        <v>230</v>
      </c>
      <c r="K31" s="118" t="s">
        <v>195</v>
      </c>
    </row>
    <row r="32" spans="1:11" ht="10.5" customHeight="1" thickBot="1" x14ac:dyDescent="0.3">
      <c r="A32" s="200"/>
      <c r="B32" s="196"/>
      <c r="C32" s="196"/>
      <c r="D32" s="196"/>
      <c r="E32" s="240"/>
      <c r="F32" s="200"/>
      <c r="G32" s="200"/>
      <c r="H32" s="241"/>
      <c r="I32" s="241"/>
      <c r="J32" s="119"/>
      <c r="K32" s="119"/>
    </row>
    <row r="33" spans="1:11" ht="15.75" thickBot="1" x14ac:dyDescent="0.3">
      <c r="A33" s="200"/>
      <c r="B33" s="196"/>
      <c r="C33" s="196"/>
      <c r="D33" s="196"/>
      <c r="E33" s="237"/>
      <c r="F33" s="200"/>
      <c r="G33" s="201"/>
      <c r="H33" s="149"/>
      <c r="I33" s="149"/>
      <c r="J33" s="120"/>
      <c r="K33" s="120"/>
    </row>
    <row r="34" spans="1:11" ht="25.5" customHeight="1" thickBot="1" x14ac:dyDescent="0.3">
      <c r="A34" s="200"/>
      <c r="B34" s="196"/>
      <c r="C34" s="196" t="s">
        <v>19</v>
      </c>
      <c r="D34" s="196" t="s">
        <v>37</v>
      </c>
      <c r="E34" s="218" t="s">
        <v>134</v>
      </c>
      <c r="F34" s="200"/>
      <c r="G34" s="199" t="s">
        <v>133</v>
      </c>
      <c r="H34" s="238">
        <v>1</v>
      </c>
      <c r="I34" s="238">
        <v>0</v>
      </c>
      <c r="J34" s="123" t="s">
        <v>230</v>
      </c>
      <c r="K34" s="118" t="s">
        <v>195</v>
      </c>
    </row>
    <row r="35" spans="1:11" ht="15.75" thickBot="1" x14ac:dyDescent="0.3">
      <c r="A35" s="200"/>
      <c r="B35" s="196"/>
      <c r="C35" s="196"/>
      <c r="D35" s="196"/>
      <c r="E35" s="218"/>
      <c r="F35" s="200"/>
      <c r="G35" s="200"/>
      <c r="H35" s="239"/>
      <c r="I35" s="238"/>
      <c r="J35" s="123"/>
      <c r="K35" s="119"/>
    </row>
    <row r="36" spans="1:11" ht="15.75" thickBot="1" x14ac:dyDescent="0.3">
      <c r="A36" s="200"/>
      <c r="B36" s="196"/>
      <c r="C36" s="196"/>
      <c r="D36" s="196"/>
      <c r="E36" s="218"/>
      <c r="F36" s="200"/>
      <c r="G36" s="200"/>
      <c r="H36" s="239"/>
      <c r="I36" s="238"/>
      <c r="J36" s="123"/>
      <c r="K36" s="119"/>
    </row>
    <row r="37" spans="1:11" ht="48.75" customHeight="1" thickBot="1" x14ac:dyDescent="0.3">
      <c r="A37" s="201"/>
      <c r="B37" s="196"/>
      <c r="C37" s="196"/>
      <c r="D37" s="196"/>
      <c r="E37" s="218"/>
      <c r="F37" s="201"/>
      <c r="G37" s="201"/>
      <c r="H37" s="239"/>
      <c r="I37" s="238"/>
      <c r="J37" s="123"/>
      <c r="K37" s="120"/>
    </row>
    <row r="38" spans="1:11" ht="48.75" customHeight="1" thickBot="1" x14ac:dyDescent="0.3">
      <c r="A38" s="12" t="s">
        <v>156</v>
      </c>
      <c r="B38" s="28" t="s">
        <v>138</v>
      </c>
      <c r="C38" s="28" t="s">
        <v>139</v>
      </c>
      <c r="D38" s="28" t="s">
        <v>38</v>
      </c>
      <c r="E38" s="31" t="s">
        <v>140</v>
      </c>
      <c r="F38" s="15" t="s">
        <v>175</v>
      </c>
      <c r="G38" s="28" t="s">
        <v>141</v>
      </c>
      <c r="H38" s="5">
        <v>1</v>
      </c>
      <c r="I38" s="46">
        <v>0.4</v>
      </c>
      <c r="J38" s="52" t="s">
        <v>204</v>
      </c>
      <c r="K38" s="41" t="s">
        <v>205</v>
      </c>
    </row>
    <row r="39" spans="1:11" ht="23.25" customHeight="1" thickBot="1" x14ac:dyDescent="0.3">
      <c r="A39" s="213" t="s">
        <v>0</v>
      </c>
      <c r="B39" s="162" t="s">
        <v>47</v>
      </c>
      <c r="C39" s="117" t="s">
        <v>206</v>
      </c>
      <c r="D39" s="117" t="s">
        <v>163</v>
      </c>
      <c r="E39" s="117" t="s">
        <v>162</v>
      </c>
      <c r="F39" s="162" t="s">
        <v>167</v>
      </c>
      <c r="G39" s="202" t="s">
        <v>178</v>
      </c>
      <c r="H39" s="203"/>
      <c r="I39" s="117" t="s">
        <v>203</v>
      </c>
      <c r="J39" s="117" t="s">
        <v>164</v>
      </c>
      <c r="K39" s="117" t="s">
        <v>44</v>
      </c>
    </row>
    <row r="40" spans="1:11" ht="49.5" customHeight="1" thickBot="1" x14ac:dyDescent="0.3">
      <c r="A40" s="213"/>
      <c r="B40" s="163"/>
      <c r="C40" s="117"/>
      <c r="D40" s="117"/>
      <c r="E40" s="117"/>
      <c r="F40" s="163"/>
      <c r="G40" s="204"/>
      <c r="H40" s="205"/>
      <c r="I40" s="117"/>
      <c r="J40" s="117"/>
      <c r="K40" s="117"/>
    </row>
    <row r="41" spans="1:11" s="2" customFormat="1" ht="36" customHeight="1" x14ac:dyDescent="0.2">
      <c r="A41" s="177" t="s">
        <v>45</v>
      </c>
      <c r="B41" s="138" t="s">
        <v>48</v>
      </c>
      <c r="C41" s="138" t="s">
        <v>46</v>
      </c>
      <c r="D41" s="138" t="s">
        <v>49</v>
      </c>
      <c r="E41" s="138" t="s">
        <v>50</v>
      </c>
      <c r="F41" s="138" t="s">
        <v>176</v>
      </c>
      <c r="G41" s="154">
        <v>25</v>
      </c>
      <c r="H41" s="155"/>
      <c r="I41" s="167">
        <v>0</v>
      </c>
      <c r="J41" s="142">
        <v>0</v>
      </c>
      <c r="K41" s="110" t="s">
        <v>231</v>
      </c>
    </row>
    <row r="42" spans="1:11" s="2" customFormat="1" ht="18" customHeight="1" thickBot="1" x14ac:dyDescent="0.25">
      <c r="A42" s="178"/>
      <c r="B42" s="176"/>
      <c r="C42" s="176"/>
      <c r="D42" s="176"/>
      <c r="E42" s="139"/>
      <c r="F42" s="176"/>
      <c r="G42" s="156"/>
      <c r="H42" s="157"/>
      <c r="I42" s="143"/>
      <c r="J42" s="143"/>
      <c r="K42" s="111"/>
    </row>
    <row r="43" spans="1:11" s="2" customFormat="1" ht="25.5" customHeight="1" x14ac:dyDescent="0.2">
      <c r="A43" s="178"/>
      <c r="B43" s="176"/>
      <c r="C43" s="176"/>
      <c r="D43" s="176"/>
      <c r="E43" s="138" t="s">
        <v>51</v>
      </c>
      <c r="F43" s="176"/>
      <c r="G43" s="158">
        <v>5000</v>
      </c>
      <c r="H43" s="159"/>
      <c r="I43" s="140">
        <v>838</v>
      </c>
      <c r="J43" s="142">
        <f>+I43/G43</f>
        <v>0.1676</v>
      </c>
      <c r="K43" s="110" t="s">
        <v>197</v>
      </c>
    </row>
    <row r="44" spans="1:11" s="2" customFormat="1" ht="18" customHeight="1" thickBot="1" x14ac:dyDescent="0.25">
      <c r="A44" s="178"/>
      <c r="B44" s="176"/>
      <c r="C44" s="176"/>
      <c r="D44" s="139"/>
      <c r="E44" s="139"/>
      <c r="F44" s="176"/>
      <c r="G44" s="160"/>
      <c r="H44" s="161"/>
      <c r="I44" s="141"/>
      <c r="J44" s="143"/>
      <c r="K44" s="111"/>
    </row>
    <row r="45" spans="1:11" ht="35.25" customHeight="1" x14ac:dyDescent="0.25">
      <c r="A45" s="178"/>
      <c r="B45" s="176"/>
      <c r="C45" s="176"/>
      <c r="D45" s="138" t="s">
        <v>121</v>
      </c>
      <c r="E45" s="138" t="s">
        <v>52</v>
      </c>
      <c r="F45" s="176"/>
      <c r="G45" s="154">
        <v>120</v>
      </c>
      <c r="H45" s="155"/>
      <c r="I45" s="167">
        <v>0</v>
      </c>
      <c r="J45" s="142">
        <v>0</v>
      </c>
      <c r="K45" s="110" t="s">
        <v>231</v>
      </c>
    </row>
    <row r="46" spans="1:11" ht="36" customHeight="1" thickBot="1" x14ac:dyDescent="0.3">
      <c r="A46" s="178"/>
      <c r="B46" s="176"/>
      <c r="C46" s="139"/>
      <c r="D46" s="176"/>
      <c r="E46" s="176"/>
      <c r="F46" s="139"/>
      <c r="G46" s="156"/>
      <c r="H46" s="157"/>
      <c r="I46" s="143"/>
      <c r="J46" s="143"/>
      <c r="K46" s="111"/>
    </row>
    <row r="47" spans="1:11" ht="36" customHeight="1" x14ac:dyDescent="0.25">
      <c r="A47" s="178"/>
      <c r="B47" s="176"/>
      <c r="C47" s="138" t="s">
        <v>53</v>
      </c>
      <c r="D47" s="138" t="s">
        <v>122</v>
      </c>
      <c r="E47" s="138" t="s">
        <v>58</v>
      </c>
      <c r="F47" s="138" t="s">
        <v>176</v>
      </c>
      <c r="G47" s="128">
        <v>1000</v>
      </c>
      <c r="H47" s="129"/>
      <c r="I47" s="177">
        <v>0</v>
      </c>
      <c r="J47" s="142">
        <v>0</v>
      </c>
      <c r="K47" s="110" t="s">
        <v>197</v>
      </c>
    </row>
    <row r="48" spans="1:11" ht="18.75" customHeight="1" thickBot="1" x14ac:dyDescent="0.3">
      <c r="A48" s="178"/>
      <c r="B48" s="176"/>
      <c r="C48" s="176"/>
      <c r="D48" s="139"/>
      <c r="E48" s="176"/>
      <c r="F48" s="176"/>
      <c r="G48" s="192"/>
      <c r="H48" s="193"/>
      <c r="I48" s="178"/>
      <c r="J48" s="180"/>
      <c r="K48" s="112"/>
    </row>
    <row r="49" spans="1:11" ht="36" customHeight="1" thickBot="1" x14ac:dyDescent="0.3">
      <c r="A49" s="178"/>
      <c r="B49" s="176"/>
      <c r="C49" s="176"/>
      <c r="D49" s="195" t="s">
        <v>123</v>
      </c>
      <c r="E49" s="176"/>
      <c r="F49" s="176"/>
      <c r="G49" s="192"/>
      <c r="H49" s="193"/>
      <c r="I49" s="178"/>
      <c r="J49" s="180"/>
      <c r="K49" s="112"/>
    </row>
    <row r="50" spans="1:11" ht="9.75" customHeight="1" thickBot="1" x14ac:dyDescent="0.3">
      <c r="A50" s="178"/>
      <c r="B50" s="176"/>
      <c r="C50" s="176"/>
      <c r="D50" s="195"/>
      <c r="E50" s="176"/>
      <c r="F50" s="176"/>
      <c r="G50" s="192"/>
      <c r="H50" s="193"/>
      <c r="I50" s="178"/>
      <c r="J50" s="180"/>
      <c r="K50" s="112"/>
    </row>
    <row r="51" spans="1:11" ht="23.25" customHeight="1" x14ac:dyDescent="0.25">
      <c r="A51" s="178"/>
      <c r="B51" s="176"/>
      <c r="C51" s="176"/>
      <c r="D51" s="138" t="s">
        <v>54</v>
      </c>
      <c r="E51" s="176"/>
      <c r="F51" s="176"/>
      <c r="G51" s="192"/>
      <c r="H51" s="193"/>
      <c r="I51" s="178"/>
      <c r="J51" s="180"/>
      <c r="K51" s="112"/>
    </row>
    <row r="52" spans="1:11" ht="18.75" customHeight="1" thickBot="1" x14ac:dyDescent="0.3">
      <c r="A52" s="178"/>
      <c r="B52" s="176"/>
      <c r="C52" s="176"/>
      <c r="D52" s="139"/>
      <c r="E52" s="176"/>
      <c r="F52" s="176"/>
      <c r="G52" s="192"/>
      <c r="H52" s="193"/>
      <c r="I52" s="178"/>
      <c r="J52" s="180"/>
      <c r="K52" s="112"/>
    </row>
    <row r="53" spans="1:11" ht="36" customHeight="1" x14ac:dyDescent="0.25">
      <c r="A53" s="178"/>
      <c r="B53" s="176"/>
      <c r="C53" s="176"/>
      <c r="D53" s="138" t="s">
        <v>55</v>
      </c>
      <c r="E53" s="176"/>
      <c r="F53" s="176"/>
      <c r="G53" s="192"/>
      <c r="H53" s="193"/>
      <c r="I53" s="178"/>
      <c r="J53" s="180"/>
      <c r="K53" s="112"/>
    </row>
    <row r="54" spans="1:11" ht="3.75" customHeight="1" thickBot="1" x14ac:dyDescent="0.3">
      <c r="A54" s="178"/>
      <c r="B54" s="176"/>
      <c r="C54" s="176"/>
      <c r="D54" s="139"/>
      <c r="E54" s="176"/>
      <c r="F54" s="176"/>
      <c r="G54" s="192"/>
      <c r="H54" s="193"/>
      <c r="I54" s="178"/>
      <c r="J54" s="180"/>
      <c r="K54" s="112"/>
    </row>
    <row r="55" spans="1:11" ht="36" customHeight="1" x14ac:dyDescent="0.25">
      <c r="A55" s="178"/>
      <c r="B55" s="176"/>
      <c r="C55" s="176"/>
      <c r="D55" s="138" t="s">
        <v>56</v>
      </c>
      <c r="E55" s="176"/>
      <c r="F55" s="176"/>
      <c r="G55" s="192"/>
      <c r="H55" s="193"/>
      <c r="I55" s="178"/>
      <c r="J55" s="180"/>
      <c r="K55" s="112"/>
    </row>
    <row r="56" spans="1:11" ht="18" customHeight="1" thickBot="1" x14ac:dyDescent="0.3">
      <c r="A56" s="178"/>
      <c r="B56" s="176"/>
      <c r="C56" s="176"/>
      <c r="D56" s="139"/>
      <c r="E56" s="139"/>
      <c r="F56" s="176"/>
      <c r="G56" s="130"/>
      <c r="H56" s="131"/>
      <c r="I56" s="179"/>
      <c r="J56" s="181"/>
      <c r="K56" s="111"/>
    </row>
    <row r="57" spans="1:11" ht="36" customHeight="1" x14ac:dyDescent="0.25">
      <c r="A57" s="178"/>
      <c r="B57" s="176"/>
      <c r="C57" s="176"/>
      <c r="D57" s="138" t="s">
        <v>57</v>
      </c>
      <c r="E57" s="138" t="s">
        <v>59</v>
      </c>
      <c r="F57" s="176"/>
      <c r="G57" s="182">
        <v>15</v>
      </c>
      <c r="H57" s="183"/>
      <c r="I57" s="167">
        <v>0</v>
      </c>
      <c r="J57" s="142">
        <v>0</v>
      </c>
      <c r="K57" s="110" t="s">
        <v>197</v>
      </c>
    </row>
    <row r="58" spans="1:11" ht="17.25" customHeight="1" thickBot="1" x14ac:dyDescent="0.3">
      <c r="A58" s="178"/>
      <c r="B58" s="176"/>
      <c r="C58" s="139"/>
      <c r="D58" s="139"/>
      <c r="E58" s="139"/>
      <c r="F58" s="139"/>
      <c r="G58" s="184"/>
      <c r="H58" s="185"/>
      <c r="I58" s="143"/>
      <c r="J58" s="143"/>
      <c r="K58" s="111"/>
    </row>
    <row r="59" spans="1:11" ht="36" customHeight="1" thickBot="1" x14ac:dyDescent="0.3">
      <c r="A59" s="178"/>
      <c r="B59" s="176"/>
      <c r="C59" s="138" t="s">
        <v>60</v>
      </c>
      <c r="D59" s="20" t="s">
        <v>61</v>
      </c>
      <c r="E59" s="164" t="s">
        <v>71</v>
      </c>
      <c r="F59" s="186" t="s">
        <v>176</v>
      </c>
      <c r="G59" s="154">
        <v>260</v>
      </c>
      <c r="H59" s="155"/>
      <c r="I59" s="167">
        <v>18</v>
      </c>
      <c r="J59" s="142">
        <f>+I59/G59</f>
        <v>6.9230769230769235E-2</v>
      </c>
      <c r="K59" s="110" t="s">
        <v>197</v>
      </c>
    </row>
    <row r="60" spans="1:11" ht="35.25" customHeight="1" thickBot="1" x14ac:dyDescent="0.3">
      <c r="A60" s="178"/>
      <c r="B60" s="176"/>
      <c r="C60" s="176"/>
      <c r="D60" s="20" t="s">
        <v>62</v>
      </c>
      <c r="E60" s="165"/>
      <c r="F60" s="187"/>
      <c r="G60" s="169"/>
      <c r="H60" s="170"/>
      <c r="I60" s="168"/>
      <c r="J60" s="168"/>
      <c r="K60" s="112"/>
    </row>
    <row r="61" spans="1:11" ht="36" customHeight="1" thickBot="1" x14ac:dyDescent="0.3">
      <c r="A61" s="178"/>
      <c r="B61" s="176"/>
      <c r="C61" s="176"/>
      <c r="D61" s="20" t="s">
        <v>63</v>
      </c>
      <c r="E61" s="165"/>
      <c r="F61" s="187"/>
      <c r="G61" s="169"/>
      <c r="H61" s="170"/>
      <c r="I61" s="168"/>
      <c r="J61" s="168"/>
      <c r="K61" s="112"/>
    </row>
    <row r="62" spans="1:11" ht="15.75" thickBot="1" x14ac:dyDescent="0.3">
      <c r="A62" s="178"/>
      <c r="B62" s="176"/>
      <c r="C62" s="176"/>
      <c r="D62" s="20" t="s">
        <v>64</v>
      </c>
      <c r="E62" s="165"/>
      <c r="F62" s="187"/>
      <c r="G62" s="169"/>
      <c r="H62" s="170"/>
      <c r="I62" s="168"/>
      <c r="J62" s="168"/>
      <c r="K62" s="112"/>
    </row>
    <row r="63" spans="1:11" ht="15.75" thickBot="1" x14ac:dyDescent="0.3">
      <c r="A63" s="178"/>
      <c r="B63" s="176"/>
      <c r="C63" s="176"/>
      <c r="D63" s="21" t="s">
        <v>65</v>
      </c>
      <c r="E63" s="165"/>
      <c r="F63" s="187"/>
      <c r="G63" s="169"/>
      <c r="H63" s="170"/>
      <c r="I63" s="168"/>
      <c r="J63" s="168"/>
      <c r="K63" s="112"/>
    </row>
    <row r="64" spans="1:11" ht="40.5" customHeight="1" thickBot="1" x14ac:dyDescent="0.3">
      <c r="A64" s="178"/>
      <c r="B64" s="176"/>
      <c r="C64" s="176"/>
      <c r="D64" s="20" t="s">
        <v>66</v>
      </c>
      <c r="E64" s="166"/>
      <c r="F64" s="187"/>
      <c r="G64" s="156"/>
      <c r="H64" s="157"/>
      <c r="I64" s="168"/>
      <c r="J64" s="168"/>
      <c r="K64" s="111"/>
    </row>
    <row r="65" spans="1:11" ht="64.5" customHeight="1" thickBot="1" x14ac:dyDescent="0.3">
      <c r="A65" s="178"/>
      <c r="B65" s="176"/>
      <c r="C65" s="176"/>
      <c r="D65" s="20" t="s">
        <v>67</v>
      </c>
      <c r="E65" s="24" t="s">
        <v>72</v>
      </c>
      <c r="F65" s="187"/>
      <c r="G65" s="121">
        <v>7</v>
      </c>
      <c r="H65" s="122"/>
      <c r="I65" s="57">
        <v>0</v>
      </c>
      <c r="J65" s="54">
        <v>0</v>
      </c>
      <c r="K65" s="48" t="s">
        <v>197</v>
      </c>
    </row>
    <row r="66" spans="1:11" ht="26.25" customHeight="1" thickBot="1" x14ac:dyDescent="0.3">
      <c r="A66" s="178"/>
      <c r="B66" s="176"/>
      <c r="C66" s="176"/>
      <c r="D66" s="113" t="s">
        <v>68</v>
      </c>
      <c r="E66" s="24" t="s">
        <v>73</v>
      </c>
      <c r="F66" s="187"/>
      <c r="G66" s="171">
        <v>4</v>
      </c>
      <c r="H66" s="172"/>
      <c r="I66" s="58">
        <v>0</v>
      </c>
      <c r="J66" s="55">
        <v>0</v>
      </c>
      <c r="K66" s="42" t="s">
        <v>197</v>
      </c>
    </row>
    <row r="67" spans="1:11" ht="39" customHeight="1" thickBot="1" x14ac:dyDescent="0.3">
      <c r="A67" s="178"/>
      <c r="B67" s="176"/>
      <c r="C67" s="176"/>
      <c r="D67" s="113"/>
      <c r="E67" s="24" t="s">
        <v>74</v>
      </c>
      <c r="F67" s="187"/>
      <c r="G67" s="121">
        <v>2</v>
      </c>
      <c r="H67" s="122"/>
      <c r="I67" s="57">
        <v>0</v>
      </c>
      <c r="J67" s="54">
        <v>0</v>
      </c>
      <c r="K67" s="48" t="s">
        <v>197</v>
      </c>
    </row>
    <row r="68" spans="1:11" ht="36.75" thickBot="1" x14ac:dyDescent="0.3">
      <c r="A68" s="178"/>
      <c r="B68" s="176"/>
      <c r="C68" s="176"/>
      <c r="D68" s="20" t="s">
        <v>69</v>
      </c>
      <c r="E68" s="24" t="s">
        <v>75</v>
      </c>
      <c r="F68" s="187"/>
      <c r="G68" s="121">
        <v>70</v>
      </c>
      <c r="H68" s="122"/>
      <c r="I68" s="57">
        <v>0</v>
      </c>
      <c r="J68" s="54">
        <v>0</v>
      </c>
      <c r="K68" s="42" t="s">
        <v>197</v>
      </c>
    </row>
    <row r="69" spans="1:11" ht="43.5" customHeight="1" thickBot="1" x14ac:dyDescent="0.3">
      <c r="A69" s="178"/>
      <c r="B69" s="176"/>
      <c r="C69" s="139"/>
      <c r="D69" s="20" t="s">
        <v>70</v>
      </c>
      <c r="E69" s="24" t="s">
        <v>76</v>
      </c>
      <c r="F69" s="188"/>
      <c r="G69" s="121">
        <v>7</v>
      </c>
      <c r="H69" s="122"/>
      <c r="I69" s="57">
        <v>0</v>
      </c>
      <c r="J69" s="54">
        <v>0</v>
      </c>
      <c r="K69" s="48" t="s">
        <v>197</v>
      </c>
    </row>
    <row r="70" spans="1:11" ht="71.25" customHeight="1" thickBot="1" x14ac:dyDescent="0.3">
      <c r="A70" s="178"/>
      <c r="B70" s="176"/>
      <c r="C70" s="110" t="s">
        <v>77</v>
      </c>
      <c r="D70" s="20" t="s">
        <v>78</v>
      </c>
      <c r="E70" s="24" t="s">
        <v>79</v>
      </c>
      <c r="F70" s="186" t="s">
        <v>119</v>
      </c>
      <c r="G70" s="115">
        <v>2</v>
      </c>
      <c r="H70" s="116"/>
      <c r="I70" s="59">
        <v>0</v>
      </c>
      <c r="J70" s="50">
        <f>+I70/G70</f>
        <v>0</v>
      </c>
      <c r="K70" s="42" t="s">
        <v>197</v>
      </c>
    </row>
    <row r="71" spans="1:11" ht="49.5" customHeight="1" thickBot="1" x14ac:dyDescent="0.3">
      <c r="A71" s="178"/>
      <c r="B71" s="176"/>
      <c r="C71" s="112"/>
      <c r="D71" s="20" t="s">
        <v>80</v>
      </c>
      <c r="E71" s="24" t="s">
        <v>81</v>
      </c>
      <c r="F71" s="187"/>
      <c r="G71" s="152">
        <v>0.3</v>
      </c>
      <c r="H71" s="153"/>
      <c r="I71" s="57">
        <v>0</v>
      </c>
      <c r="J71" s="50">
        <v>0</v>
      </c>
      <c r="K71" s="48" t="s">
        <v>197</v>
      </c>
    </row>
    <row r="72" spans="1:11" ht="62.25" customHeight="1" thickBot="1" x14ac:dyDescent="0.3">
      <c r="A72" s="178"/>
      <c r="B72" s="176"/>
      <c r="C72" s="112"/>
      <c r="D72" s="20" t="s">
        <v>124</v>
      </c>
      <c r="E72" s="24" t="s">
        <v>82</v>
      </c>
      <c r="F72" s="187"/>
      <c r="G72" s="115">
        <v>40</v>
      </c>
      <c r="H72" s="116"/>
      <c r="I72" s="57">
        <v>3</v>
      </c>
      <c r="J72" s="50">
        <f>+I72/G72</f>
        <v>7.4999999999999997E-2</v>
      </c>
      <c r="K72" s="42" t="s">
        <v>197</v>
      </c>
    </row>
    <row r="73" spans="1:11" ht="39" thickBot="1" x14ac:dyDescent="0.3">
      <c r="A73" s="178"/>
      <c r="B73" s="176"/>
      <c r="C73" s="112"/>
      <c r="D73" s="20" t="s">
        <v>83</v>
      </c>
      <c r="E73" s="24" t="s">
        <v>84</v>
      </c>
      <c r="F73" s="187"/>
      <c r="G73" s="113">
        <v>3</v>
      </c>
      <c r="H73" s="114"/>
      <c r="I73" s="57">
        <v>0</v>
      </c>
      <c r="J73" s="50">
        <v>0</v>
      </c>
      <c r="K73" s="48" t="s">
        <v>197</v>
      </c>
    </row>
    <row r="74" spans="1:11" ht="39" customHeight="1" thickBot="1" x14ac:dyDescent="0.3">
      <c r="A74" s="178"/>
      <c r="B74" s="176"/>
      <c r="C74" s="112"/>
      <c r="D74" s="20" t="s">
        <v>85</v>
      </c>
      <c r="E74" s="24" t="s">
        <v>86</v>
      </c>
      <c r="F74" s="187"/>
      <c r="G74" s="113">
        <v>4</v>
      </c>
      <c r="H74" s="114"/>
      <c r="I74" s="57">
        <v>1</v>
      </c>
      <c r="J74" s="50">
        <f>+I74/G74</f>
        <v>0.25</v>
      </c>
      <c r="K74" s="42" t="s">
        <v>197</v>
      </c>
    </row>
    <row r="75" spans="1:11" ht="82.5" customHeight="1" thickBot="1" x14ac:dyDescent="0.3">
      <c r="A75" s="178"/>
      <c r="B75" s="176"/>
      <c r="C75" s="112"/>
      <c r="D75" s="20" t="s">
        <v>87</v>
      </c>
      <c r="E75" s="24" t="s">
        <v>88</v>
      </c>
      <c r="F75" s="187"/>
      <c r="G75" s="113">
        <v>20</v>
      </c>
      <c r="H75" s="114"/>
      <c r="I75" s="57">
        <v>0</v>
      </c>
      <c r="J75" s="50">
        <v>0</v>
      </c>
      <c r="K75" s="48" t="s">
        <v>197</v>
      </c>
    </row>
    <row r="76" spans="1:11" ht="63.75" customHeight="1" thickBot="1" x14ac:dyDescent="0.3">
      <c r="A76" s="178"/>
      <c r="B76" s="176"/>
      <c r="C76" s="111"/>
      <c r="D76" s="20" t="s">
        <v>125</v>
      </c>
      <c r="E76" s="24" t="s">
        <v>89</v>
      </c>
      <c r="F76" s="188"/>
      <c r="G76" s="150">
        <v>0.3</v>
      </c>
      <c r="H76" s="151"/>
      <c r="I76" s="57">
        <v>0</v>
      </c>
      <c r="J76" s="50">
        <v>0</v>
      </c>
      <c r="K76" s="42" t="s">
        <v>197</v>
      </c>
    </row>
    <row r="77" spans="1:11" ht="117.75" customHeight="1" thickBot="1" x14ac:dyDescent="0.3">
      <c r="A77" s="178"/>
      <c r="B77" s="176"/>
      <c r="C77" s="7" t="s">
        <v>90</v>
      </c>
      <c r="D77" s="7" t="s">
        <v>91</v>
      </c>
      <c r="E77" s="9" t="s">
        <v>92</v>
      </c>
      <c r="F77" s="34" t="s">
        <v>119</v>
      </c>
      <c r="G77" s="150">
        <v>0.35</v>
      </c>
      <c r="H77" s="151"/>
      <c r="I77" s="54">
        <v>0.18</v>
      </c>
      <c r="J77" s="50">
        <f>+I77/G77</f>
        <v>0.51428571428571435</v>
      </c>
      <c r="K77" s="48" t="s">
        <v>197</v>
      </c>
    </row>
    <row r="78" spans="1:11" ht="43.5" customHeight="1" thickBot="1" x14ac:dyDescent="0.3">
      <c r="A78" s="178"/>
      <c r="B78" s="176"/>
      <c r="C78" s="189" t="s">
        <v>93</v>
      </c>
      <c r="D78" s="24" t="s">
        <v>126</v>
      </c>
      <c r="E78" s="24" t="s">
        <v>94</v>
      </c>
      <c r="F78" s="186" t="s">
        <v>176</v>
      </c>
      <c r="G78" s="132">
        <v>1</v>
      </c>
      <c r="H78" s="133"/>
      <c r="I78" s="60">
        <v>0</v>
      </c>
      <c r="J78" s="50">
        <v>0</v>
      </c>
      <c r="K78" s="42" t="s">
        <v>197</v>
      </c>
    </row>
    <row r="79" spans="1:11" ht="39" thickBot="1" x14ac:dyDescent="0.3">
      <c r="A79" s="178"/>
      <c r="B79" s="176"/>
      <c r="C79" s="190"/>
      <c r="D79" s="24" t="s">
        <v>95</v>
      </c>
      <c r="E79" s="24" t="s">
        <v>96</v>
      </c>
      <c r="F79" s="187"/>
      <c r="G79" s="126">
        <v>2</v>
      </c>
      <c r="H79" s="127"/>
      <c r="I79" s="60">
        <v>0</v>
      </c>
      <c r="J79" s="50">
        <v>0</v>
      </c>
      <c r="K79" s="48" t="s">
        <v>197</v>
      </c>
    </row>
    <row r="80" spans="1:11" ht="55.5" customHeight="1" thickBot="1" x14ac:dyDescent="0.3">
      <c r="A80" s="178"/>
      <c r="B80" s="176"/>
      <c r="C80" s="190"/>
      <c r="D80" s="24" t="s">
        <v>97</v>
      </c>
      <c r="E80" s="194" t="s">
        <v>98</v>
      </c>
      <c r="F80" s="187"/>
      <c r="G80" s="134">
        <v>10</v>
      </c>
      <c r="H80" s="135"/>
      <c r="I80" s="174">
        <v>0</v>
      </c>
      <c r="J80" s="175">
        <v>0</v>
      </c>
      <c r="K80" s="110" t="s">
        <v>197</v>
      </c>
    </row>
    <row r="81" spans="1:11" ht="24.75" customHeight="1" thickBot="1" x14ac:dyDescent="0.3">
      <c r="A81" s="178"/>
      <c r="B81" s="176"/>
      <c r="C81" s="190"/>
      <c r="D81" s="24" t="s">
        <v>99</v>
      </c>
      <c r="E81" s="194"/>
      <c r="F81" s="187"/>
      <c r="G81" s="136"/>
      <c r="H81" s="137"/>
      <c r="I81" s="174"/>
      <c r="J81" s="175"/>
      <c r="K81" s="111"/>
    </row>
    <row r="82" spans="1:11" ht="48.75" customHeight="1" thickBot="1" x14ac:dyDescent="0.3">
      <c r="A82" s="178"/>
      <c r="B82" s="176"/>
      <c r="C82" s="190"/>
      <c r="D82" s="24" t="s">
        <v>95</v>
      </c>
      <c r="E82" s="24" t="s">
        <v>100</v>
      </c>
      <c r="F82" s="187"/>
      <c r="G82" s="124">
        <v>0.1</v>
      </c>
      <c r="H82" s="125"/>
      <c r="I82" s="61">
        <v>0</v>
      </c>
      <c r="J82" s="50">
        <v>0</v>
      </c>
      <c r="K82" s="48" t="s">
        <v>197</v>
      </c>
    </row>
    <row r="83" spans="1:11" ht="51" customHeight="1" thickBot="1" x14ac:dyDescent="0.3">
      <c r="A83" s="178"/>
      <c r="B83" s="176"/>
      <c r="C83" s="191"/>
      <c r="D83" s="24" t="s">
        <v>101</v>
      </c>
      <c r="E83" s="24" t="s">
        <v>102</v>
      </c>
      <c r="F83" s="188"/>
      <c r="G83" s="126">
        <v>5</v>
      </c>
      <c r="H83" s="127"/>
      <c r="I83" s="60">
        <v>0</v>
      </c>
      <c r="J83" s="50">
        <v>0</v>
      </c>
      <c r="K83" s="48" t="s">
        <v>197</v>
      </c>
    </row>
    <row r="84" spans="1:11" ht="42" customHeight="1" thickBot="1" x14ac:dyDescent="0.3">
      <c r="A84" s="178"/>
      <c r="B84" s="176"/>
      <c r="C84" s="173" t="s">
        <v>103</v>
      </c>
      <c r="D84" s="23" t="s">
        <v>127</v>
      </c>
      <c r="E84" s="23" t="s">
        <v>104</v>
      </c>
      <c r="F84" s="138" t="s">
        <v>176</v>
      </c>
      <c r="G84" s="128">
        <v>2000</v>
      </c>
      <c r="H84" s="129"/>
      <c r="I84" s="174">
        <v>0</v>
      </c>
      <c r="J84" s="175">
        <v>0</v>
      </c>
      <c r="K84" s="110" t="s">
        <v>197</v>
      </c>
    </row>
    <row r="85" spans="1:11" ht="27" customHeight="1" thickBot="1" x14ac:dyDescent="0.3">
      <c r="A85" s="178"/>
      <c r="B85" s="176"/>
      <c r="C85" s="173"/>
      <c r="D85" s="23" t="s">
        <v>105</v>
      </c>
      <c r="E85" s="23"/>
      <c r="F85" s="176"/>
      <c r="G85" s="130"/>
      <c r="H85" s="131"/>
      <c r="I85" s="174"/>
      <c r="J85" s="175"/>
      <c r="K85" s="112"/>
    </row>
    <row r="86" spans="1:11" ht="54.75" customHeight="1" thickBot="1" x14ac:dyDescent="0.3">
      <c r="A86" s="178"/>
      <c r="B86" s="176"/>
      <c r="C86" s="173"/>
      <c r="D86" s="23" t="s">
        <v>106</v>
      </c>
      <c r="E86" s="23" t="s">
        <v>107</v>
      </c>
      <c r="F86" s="139"/>
      <c r="G86" s="126">
        <v>4</v>
      </c>
      <c r="H86" s="127"/>
      <c r="I86" s="60">
        <v>0</v>
      </c>
      <c r="J86" s="50">
        <v>0</v>
      </c>
      <c r="K86" s="48" t="s">
        <v>197</v>
      </c>
    </row>
    <row r="87" spans="1:11" ht="62.25" customHeight="1" thickBot="1" x14ac:dyDescent="0.3">
      <c r="A87" s="178"/>
      <c r="B87" s="176"/>
      <c r="C87" s="173" t="s">
        <v>108</v>
      </c>
      <c r="D87" s="23" t="s">
        <v>109</v>
      </c>
      <c r="E87" s="23" t="s">
        <v>110</v>
      </c>
      <c r="F87" s="138" t="s">
        <v>176</v>
      </c>
      <c r="G87" s="121">
        <v>15</v>
      </c>
      <c r="H87" s="122"/>
      <c r="I87" s="60">
        <v>0</v>
      </c>
      <c r="J87" s="50">
        <v>0</v>
      </c>
      <c r="K87" s="48" t="s">
        <v>197</v>
      </c>
    </row>
    <row r="88" spans="1:11" ht="68.25" customHeight="1" thickBot="1" x14ac:dyDescent="0.3">
      <c r="A88" s="178"/>
      <c r="B88" s="176"/>
      <c r="C88" s="173"/>
      <c r="D88" s="23" t="s">
        <v>111</v>
      </c>
      <c r="E88" s="23" t="s">
        <v>112</v>
      </c>
      <c r="F88" s="139"/>
      <c r="G88" s="121">
        <v>25</v>
      </c>
      <c r="H88" s="122"/>
      <c r="I88" s="60">
        <v>0</v>
      </c>
      <c r="J88" s="50">
        <v>0</v>
      </c>
      <c r="K88" s="48" t="s">
        <v>197</v>
      </c>
    </row>
    <row r="89" spans="1:11" ht="29.25" customHeight="1" thickBot="1" x14ac:dyDescent="0.3">
      <c r="A89" s="178"/>
      <c r="B89" s="176"/>
      <c r="C89" s="197" t="s">
        <v>113</v>
      </c>
      <c r="D89" s="23" t="s">
        <v>114</v>
      </c>
      <c r="E89" s="173" t="s">
        <v>115</v>
      </c>
      <c r="F89" s="138" t="s">
        <v>176</v>
      </c>
      <c r="G89" s="134">
        <v>5</v>
      </c>
      <c r="H89" s="135"/>
      <c r="I89" s="174">
        <v>0</v>
      </c>
      <c r="J89" s="175">
        <v>0</v>
      </c>
      <c r="K89" s="110" t="s">
        <v>197</v>
      </c>
    </row>
    <row r="90" spans="1:11" ht="60" customHeight="1" thickBot="1" x14ac:dyDescent="0.3">
      <c r="A90" s="179"/>
      <c r="B90" s="139"/>
      <c r="C90" s="198"/>
      <c r="D90" s="23" t="s">
        <v>116</v>
      </c>
      <c r="E90" s="173"/>
      <c r="F90" s="139"/>
      <c r="G90" s="136"/>
      <c r="H90" s="137"/>
      <c r="I90" s="174"/>
      <c r="J90" s="175"/>
      <c r="K90" s="111"/>
    </row>
    <row r="91" spans="1:11" x14ac:dyDescent="0.25">
      <c r="B91" s="8"/>
    </row>
    <row r="94" spans="1:11" x14ac:dyDescent="0.25">
      <c r="A94" s="10" t="s">
        <v>117</v>
      </c>
      <c r="B94" s="10"/>
      <c r="C94" s="38"/>
      <c r="D94" s="38"/>
      <c r="E94" s="39" t="s">
        <v>118</v>
      </c>
      <c r="F94" s="40"/>
    </row>
    <row r="95" spans="1:11" x14ac:dyDescent="0.25">
      <c r="A95" s="4" t="s">
        <v>120</v>
      </c>
      <c r="B95" s="4"/>
      <c r="C95" s="38"/>
      <c r="D95" s="38"/>
      <c r="E95" s="38" t="s">
        <v>119</v>
      </c>
      <c r="F95" s="38"/>
    </row>
    <row r="96" spans="1:11" x14ac:dyDescent="0.25">
      <c r="A96" s="4" t="s">
        <v>182</v>
      </c>
      <c r="B96" s="4"/>
      <c r="C96" s="38"/>
      <c r="D96" s="38"/>
      <c r="E96" s="38" t="s">
        <v>183</v>
      </c>
      <c r="F96" s="38"/>
    </row>
  </sheetData>
  <mergeCells count="178">
    <mergeCell ref="F28:F37"/>
    <mergeCell ref="E39:E40"/>
    <mergeCell ref="I39:I40"/>
    <mergeCell ref="C34:C37"/>
    <mergeCell ref="D34:D37"/>
    <mergeCell ref="G34:G37"/>
    <mergeCell ref="H34:H37"/>
    <mergeCell ref="I34:I37"/>
    <mergeCell ref="E28:E30"/>
    <mergeCell ref="G28:G30"/>
    <mergeCell ref="E31:E33"/>
    <mergeCell ref="G31:G33"/>
    <mergeCell ref="H28:H30"/>
    <mergeCell ref="H31:H33"/>
    <mergeCell ref="I28:I30"/>
    <mergeCell ref="I31:I33"/>
    <mergeCell ref="J3:J4"/>
    <mergeCell ref="K3:K4"/>
    <mergeCell ref="C11:C12"/>
    <mergeCell ref="C16:C17"/>
    <mergeCell ref="B23:B25"/>
    <mergeCell ref="C23:C25"/>
    <mergeCell ref="D23:D25"/>
    <mergeCell ref="K23:K24"/>
    <mergeCell ref="C13:C15"/>
    <mergeCell ref="B9:B21"/>
    <mergeCell ref="J9:J10"/>
    <mergeCell ref="K9:K10"/>
    <mergeCell ref="E17:E18"/>
    <mergeCell ref="J17:J18"/>
    <mergeCell ref="K17:K18"/>
    <mergeCell ref="E23:E24"/>
    <mergeCell ref="G23:G24"/>
    <mergeCell ref="H23:H24"/>
    <mergeCell ref="I23:I24"/>
    <mergeCell ref="J23:J24"/>
    <mergeCell ref="F23:F25"/>
    <mergeCell ref="F9:F21"/>
    <mergeCell ref="E14:E15"/>
    <mergeCell ref="G14:G15"/>
    <mergeCell ref="A5:A8"/>
    <mergeCell ref="D9:D21"/>
    <mergeCell ref="B5:B8"/>
    <mergeCell ref="A9:A37"/>
    <mergeCell ref="G39:H40"/>
    <mergeCell ref="A1:A2"/>
    <mergeCell ref="B1:I2"/>
    <mergeCell ref="A3:A4"/>
    <mergeCell ref="B3:B4"/>
    <mergeCell ref="C3:C4"/>
    <mergeCell ref="D3:D4"/>
    <mergeCell ref="E3:E4"/>
    <mergeCell ref="G3:G4"/>
    <mergeCell ref="H3:H4"/>
    <mergeCell ref="I3:I4"/>
    <mergeCell ref="C9:C10"/>
    <mergeCell ref="E9:E10"/>
    <mergeCell ref="G9:G10"/>
    <mergeCell ref="H9:H10"/>
    <mergeCell ref="I9:I10"/>
    <mergeCell ref="F3:F4"/>
    <mergeCell ref="A39:A40"/>
    <mergeCell ref="B39:B40"/>
    <mergeCell ref="E34:E37"/>
    <mergeCell ref="C59:C69"/>
    <mergeCell ref="B28:B37"/>
    <mergeCell ref="C31:C33"/>
    <mergeCell ref="D31:D33"/>
    <mergeCell ref="C28:C30"/>
    <mergeCell ref="D28:D30"/>
    <mergeCell ref="A41:A90"/>
    <mergeCell ref="B41:B90"/>
    <mergeCell ref="C41:C46"/>
    <mergeCell ref="D41:D44"/>
    <mergeCell ref="C89:C90"/>
    <mergeCell ref="C39:C40"/>
    <mergeCell ref="D39:D40"/>
    <mergeCell ref="F59:F69"/>
    <mergeCell ref="F89:F90"/>
    <mergeCell ref="J41:J42"/>
    <mergeCell ref="C84:C86"/>
    <mergeCell ref="I84:I85"/>
    <mergeCell ref="J84:J85"/>
    <mergeCell ref="C87:C88"/>
    <mergeCell ref="C78:C83"/>
    <mergeCell ref="G47:H56"/>
    <mergeCell ref="D51:D52"/>
    <mergeCell ref="D53:D54"/>
    <mergeCell ref="D55:D56"/>
    <mergeCell ref="D66:D67"/>
    <mergeCell ref="C70:C76"/>
    <mergeCell ref="E80:E81"/>
    <mergeCell ref="I80:I81"/>
    <mergeCell ref="J80:J81"/>
    <mergeCell ref="C47:C58"/>
    <mergeCell ref="D47:D48"/>
    <mergeCell ref="D49:D50"/>
    <mergeCell ref="D45:D46"/>
    <mergeCell ref="D57:D58"/>
    <mergeCell ref="F41:F46"/>
    <mergeCell ref="F47:F58"/>
    <mergeCell ref="E89:E90"/>
    <mergeCell ref="I89:I90"/>
    <mergeCell ref="J89:J90"/>
    <mergeCell ref="E41:E42"/>
    <mergeCell ref="I41:I42"/>
    <mergeCell ref="K45:K46"/>
    <mergeCell ref="E47:E56"/>
    <mergeCell ref="I47:I56"/>
    <mergeCell ref="J47:J56"/>
    <mergeCell ref="E45:E46"/>
    <mergeCell ref="I45:I46"/>
    <mergeCell ref="J45:J46"/>
    <mergeCell ref="G45:H46"/>
    <mergeCell ref="G57:H58"/>
    <mergeCell ref="K57:K58"/>
    <mergeCell ref="E57:E58"/>
    <mergeCell ref="I57:I58"/>
    <mergeCell ref="J57:J58"/>
    <mergeCell ref="G89:H90"/>
    <mergeCell ref="F70:F76"/>
    <mergeCell ref="F78:F83"/>
    <mergeCell ref="F84:F86"/>
    <mergeCell ref="F87:F88"/>
    <mergeCell ref="G77:H77"/>
    <mergeCell ref="E43:E44"/>
    <mergeCell ref="I43:I44"/>
    <mergeCell ref="J43:J44"/>
    <mergeCell ref="G17:G18"/>
    <mergeCell ref="H17:H18"/>
    <mergeCell ref="I17:I18"/>
    <mergeCell ref="G75:H75"/>
    <mergeCell ref="G76:H76"/>
    <mergeCell ref="G71:H71"/>
    <mergeCell ref="G72:H72"/>
    <mergeCell ref="J39:J40"/>
    <mergeCell ref="G41:H42"/>
    <mergeCell ref="G43:H44"/>
    <mergeCell ref="F39:F40"/>
    <mergeCell ref="J28:J30"/>
    <mergeCell ref="J31:J33"/>
    <mergeCell ref="E59:E64"/>
    <mergeCell ref="I59:I64"/>
    <mergeCell ref="J59:J64"/>
    <mergeCell ref="G59:H64"/>
    <mergeCell ref="G65:H65"/>
    <mergeCell ref="G66:H66"/>
    <mergeCell ref="G67:H67"/>
    <mergeCell ref="G68:H68"/>
    <mergeCell ref="K89:K90"/>
    <mergeCell ref="G82:H82"/>
    <mergeCell ref="G83:H83"/>
    <mergeCell ref="G84:H85"/>
    <mergeCell ref="G86:H86"/>
    <mergeCell ref="G87:H87"/>
    <mergeCell ref="G88:H88"/>
    <mergeCell ref="G78:H78"/>
    <mergeCell ref="G79:H79"/>
    <mergeCell ref="G80:H81"/>
    <mergeCell ref="H14:H15"/>
    <mergeCell ref="J14:J15"/>
    <mergeCell ref="K14:K15"/>
    <mergeCell ref="I14:I15"/>
    <mergeCell ref="K80:K81"/>
    <mergeCell ref="K84:K85"/>
    <mergeCell ref="G73:H73"/>
    <mergeCell ref="G74:H74"/>
    <mergeCell ref="G70:H70"/>
    <mergeCell ref="K41:K42"/>
    <mergeCell ref="K47:K56"/>
    <mergeCell ref="K59:K64"/>
    <mergeCell ref="K43:K44"/>
    <mergeCell ref="K39:K40"/>
    <mergeCell ref="K34:K37"/>
    <mergeCell ref="K28:K30"/>
    <mergeCell ref="K31:K33"/>
    <mergeCell ref="G69:H69"/>
    <mergeCell ref="J34:J37"/>
  </mergeCells>
  <printOptions horizontalCentered="1"/>
  <pageMargins left="0.11811023622047245" right="0.11811023622047245" top="0.19685039370078741" bottom="0.15748031496062992" header="0.31496062992125984" footer="0.31496062992125984"/>
  <pageSetup paperSize="5"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9FC04-E29B-441A-9DA3-F84ED77227D8}">
  <dimension ref="A1:L96"/>
  <sheetViews>
    <sheetView tabSelected="1" zoomScale="80" zoomScaleNormal="80" workbookViewId="0">
      <selection activeCell="J31" sqref="J31:J33"/>
    </sheetView>
  </sheetViews>
  <sheetFormatPr baseColWidth="10" defaultRowHeight="15" x14ac:dyDescent="0.25"/>
  <cols>
    <col min="1" max="1" width="18.7109375" customWidth="1"/>
    <col min="2" max="2" width="17" customWidth="1"/>
    <col min="3" max="3" width="39.5703125" style="16" customWidth="1"/>
    <col min="4" max="4" width="29.7109375" style="16" customWidth="1"/>
    <col min="5" max="6" width="40.5703125" style="16" customWidth="1"/>
    <col min="7" max="7" width="29.5703125" style="16" customWidth="1"/>
    <col min="8" max="8" width="16.85546875" style="16" customWidth="1"/>
    <col min="9" max="9" width="14.85546875" customWidth="1"/>
    <col min="10" max="10" width="81.28515625" style="16" customWidth="1"/>
    <col min="11" max="11" width="41.28515625" style="16" customWidth="1"/>
  </cols>
  <sheetData>
    <row r="1" spans="1:12" ht="45" customHeight="1" thickBot="1" x14ac:dyDescent="0.3">
      <c r="A1" s="206"/>
      <c r="B1" s="207" t="s">
        <v>165</v>
      </c>
      <c r="C1" s="208"/>
      <c r="D1" s="208"/>
      <c r="E1" s="208"/>
      <c r="F1" s="208"/>
      <c r="G1" s="208"/>
      <c r="H1" s="208"/>
      <c r="I1" s="209"/>
      <c r="J1" s="3" t="s">
        <v>42</v>
      </c>
      <c r="K1" s="3" t="s">
        <v>40</v>
      </c>
    </row>
    <row r="2" spans="1:12" ht="45" customHeight="1" thickBot="1" x14ac:dyDescent="0.3">
      <c r="A2" s="206"/>
      <c r="B2" s="210"/>
      <c r="C2" s="211"/>
      <c r="D2" s="211"/>
      <c r="E2" s="211"/>
      <c r="F2" s="211"/>
      <c r="G2" s="211"/>
      <c r="H2" s="211"/>
      <c r="I2" s="212"/>
      <c r="J2" s="3" t="s">
        <v>41</v>
      </c>
      <c r="K2" s="3">
        <v>1</v>
      </c>
    </row>
    <row r="3" spans="1:12" ht="42.75" customHeight="1" thickBot="1" x14ac:dyDescent="0.3">
      <c r="A3" s="213" t="s">
        <v>0</v>
      </c>
      <c r="B3" s="213" t="s">
        <v>33</v>
      </c>
      <c r="C3" s="117" t="s">
        <v>31</v>
      </c>
      <c r="D3" s="117" t="s">
        <v>32</v>
      </c>
      <c r="E3" s="117" t="s">
        <v>2</v>
      </c>
      <c r="F3" s="162" t="s">
        <v>167</v>
      </c>
      <c r="G3" s="213" t="s">
        <v>1</v>
      </c>
      <c r="H3" s="117" t="s">
        <v>177</v>
      </c>
      <c r="I3" s="117" t="s">
        <v>234</v>
      </c>
      <c r="J3" s="117" t="s">
        <v>43</v>
      </c>
      <c r="K3" s="117" t="s">
        <v>44</v>
      </c>
    </row>
    <row r="4" spans="1:12" ht="17.25" customHeight="1" thickBot="1" x14ac:dyDescent="0.3">
      <c r="A4" s="213"/>
      <c r="B4" s="213"/>
      <c r="C4" s="117"/>
      <c r="D4" s="117"/>
      <c r="E4" s="117"/>
      <c r="F4" s="163"/>
      <c r="G4" s="213"/>
      <c r="H4" s="117"/>
      <c r="I4" s="117"/>
      <c r="J4" s="117"/>
      <c r="K4" s="117"/>
    </row>
    <row r="5" spans="1:12" ht="58.5" customHeight="1" thickBot="1" x14ac:dyDescent="0.3">
      <c r="A5" s="199" t="s">
        <v>30</v>
      </c>
      <c r="B5" s="110" t="s">
        <v>207</v>
      </c>
      <c r="C5" s="56" t="s">
        <v>166</v>
      </c>
      <c r="D5" s="78" t="s">
        <v>36</v>
      </c>
      <c r="E5" s="76" t="s">
        <v>208</v>
      </c>
      <c r="F5" s="74" t="s">
        <v>168</v>
      </c>
      <c r="G5" s="13" t="s">
        <v>154</v>
      </c>
      <c r="H5" s="27">
        <v>1</v>
      </c>
      <c r="I5" s="62">
        <v>0.66</v>
      </c>
      <c r="J5" s="73" t="s">
        <v>198</v>
      </c>
      <c r="K5" s="71" t="s">
        <v>199</v>
      </c>
    </row>
    <row r="6" spans="1:12" ht="88.5" customHeight="1" thickBot="1" x14ac:dyDescent="0.3">
      <c r="A6" s="200"/>
      <c r="B6" s="112"/>
      <c r="C6" s="64" t="s">
        <v>21</v>
      </c>
      <c r="D6" s="78" t="s">
        <v>39</v>
      </c>
      <c r="E6" s="76" t="s">
        <v>26</v>
      </c>
      <c r="F6" s="36" t="s">
        <v>168</v>
      </c>
      <c r="G6" s="17" t="s">
        <v>25</v>
      </c>
      <c r="H6" s="27">
        <v>1</v>
      </c>
      <c r="I6" s="63" t="s">
        <v>235</v>
      </c>
      <c r="J6" s="73" t="s">
        <v>240</v>
      </c>
      <c r="K6" s="97" t="s">
        <v>241</v>
      </c>
    </row>
    <row r="7" spans="1:12" ht="88.5" customHeight="1" thickBot="1" x14ac:dyDescent="0.3">
      <c r="A7" s="200"/>
      <c r="B7" s="112"/>
      <c r="C7" s="66" t="s">
        <v>179</v>
      </c>
      <c r="D7" s="66" t="s">
        <v>37</v>
      </c>
      <c r="E7" s="76" t="s">
        <v>180</v>
      </c>
      <c r="F7" s="36" t="s">
        <v>119</v>
      </c>
      <c r="G7" s="14" t="s">
        <v>181</v>
      </c>
      <c r="H7" s="27">
        <v>1</v>
      </c>
      <c r="I7" s="45">
        <v>0.42</v>
      </c>
      <c r="J7" s="73" t="s">
        <v>243</v>
      </c>
      <c r="K7" s="71" t="s">
        <v>242</v>
      </c>
    </row>
    <row r="8" spans="1:12" ht="58.5" customHeight="1" thickBot="1" x14ac:dyDescent="0.3">
      <c r="A8" s="201"/>
      <c r="B8" s="111"/>
      <c r="C8" s="66" t="s">
        <v>159</v>
      </c>
      <c r="D8" s="66" t="s">
        <v>157</v>
      </c>
      <c r="E8" s="76" t="s">
        <v>158</v>
      </c>
      <c r="F8" s="36" t="s">
        <v>172</v>
      </c>
      <c r="G8" s="17" t="s">
        <v>160</v>
      </c>
      <c r="H8" s="27">
        <v>1</v>
      </c>
      <c r="I8" s="62">
        <v>0.32</v>
      </c>
      <c r="J8" s="73" t="s">
        <v>244</v>
      </c>
      <c r="K8" s="92" t="s">
        <v>242</v>
      </c>
    </row>
    <row r="9" spans="1:12" ht="42.75" customHeight="1" x14ac:dyDescent="0.25">
      <c r="A9" s="199" t="s">
        <v>155</v>
      </c>
      <c r="B9" s="199" t="s">
        <v>3</v>
      </c>
      <c r="C9" s="199" t="s">
        <v>4</v>
      </c>
      <c r="D9" s="200" t="s">
        <v>35</v>
      </c>
      <c r="E9" s="214" t="s">
        <v>29</v>
      </c>
      <c r="F9" s="233" t="s">
        <v>171</v>
      </c>
      <c r="G9" s="144" t="s">
        <v>22</v>
      </c>
      <c r="H9" s="102">
        <v>0.1</v>
      </c>
      <c r="I9" s="216">
        <v>5.8999999999999997E-2</v>
      </c>
      <c r="J9" s="220" t="s">
        <v>245</v>
      </c>
      <c r="K9" s="197" t="s">
        <v>246</v>
      </c>
    </row>
    <row r="10" spans="1:12" ht="107.25" customHeight="1" thickBot="1" x14ac:dyDescent="0.3">
      <c r="A10" s="200"/>
      <c r="B10" s="200"/>
      <c r="C10" s="201"/>
      <c r="D10" s="200"/>
      <c r="E10" s="215"/>
      <c r="F10" s="234"/>
      <c r="G10" s="145"/>
      <c r="H10" s="103"/>
      <c r="I10" s="217"/>
      <c r="J10" s="221"/>
      <c r="K10" s="198"/>
      <c r="L10" s="98">
        <f>3/51</f>
        <v>5.8823529411764705E-2</v>
      </c>
    </row>
    <row r="11" spans="1:12" ht="111.75" hidden="1" customHeight="1" thickBot="1" x14ac:dyDescent="0.3">
      <c r="A11" s="200"/>
      <c r="B11" s="200"/>
      <c r="C11" s="199" t="s">
        <v>5</v>
      </c>
      <c r="D11" s="200"/>
      <c r="E11" s="18" t="s">
        <v>148</v>
      </c>
      <c r="F11" s="234"/>
      <c r="G11" s="32" t="s">
        <v>142</v>
      </c>
      <c r="H11" s="84">
        <v>1</v>
      </c>
      <c r="I11" s="88">
        <v>0.5</v>
      </c>
      <c r="J11" s="67"/>
      <c r="K11" s="6"/>
    </row>
    <row r="12" spans="1:12" ht="88.5" customHeight="1" thickBot="1" x14ac:dyDescent="0.3">
      <c r="A12" s="200"/>
      <c r="B12" s="200"/>
      <c r="C12" s="201"/>
      <c r="D12" s="200"/>
      <c r="E12" s="18" t="s">
        <v>149</v>
      </c>
      <c r="F12" s="234"/>
      <c r="G12" s="32" t="s">
        <v>143</v>
      </c>
      <c r="H12" s="84">
        <v>1</v>
      </c>
      <c r="I12" s="88">
        <v>0.4</v>
      </c>
      <c r="J12" s="67" t="s">
        <v>248</v>
      </c>
      <c r="K12" s="72" t="s">
        <v>249</v>
      </c>
    </row>
    <row r="13" spans="1:12" ht="135" customHeight="1" thickBot="1" x14ac:dyDescent="0.3">
      <c r="A13" s="200"/>
      <c r="B13" s="200"/>
      <c r="C13" s="199" t="s">
        <v>6</v>
      </c>
      <c r="D13" s="200"/>
      <c r="E13" s="18" t="s">
        <v>150</v>
      </c>
      <c r="F13" s="234"/>
      <c r="G13" s="32" t="s">
        <v>151</v>
      </c>
      <c r="H13" s="84">
        <v>1</v>
      </c>
      <c r="I13" s="88">
        <v>0.5</v>
      </c>
      <c r="J13" s="67" t="s">
        <v>250</v>
      </c>
      <c r="K13" s="72" t="s">
        <v>251</v>
      </c>
    </row>
    <row r="14" spans="1:12" ht="93" hidden="1" customHeight="1" x14ac:dyDescent="0.25">
      <c r="A14" s="200"/>
      <c r="B14" s="200"/>
      <c r="C14" s="200"/>
      <c r="D14" s="200"/>
      <c r="E14" s="236" t="s">
        <v>187</v>
      </c>
      <c r="F14" s="234"/>
      <c r="G14" s="199" t="s">
        <v>152</v>
      </c>
      <c r="H14" s="102">
        <v>1</v>
      </c>
      <c r="I14" s="108"/>
      <c r="J14" s="104"/>
      <c r="K14" s="106"/>
    </row>
    <row r="15" spans="1:12" ht="58.5" hidden="1" customHeight="1" thickBot="1" x14ac:dyDescent="0.3">
      <c r="A15" s="200"/>
      <c r="B15" s="200"/>
      <c r="C15" s="201"/>
      <c r="D15" s="200"/>
      <c r="E15" s="237"/>
      <c r="F15" s="234"/>
      <c r="G15" s="201"/>
      <c r="H15" s="103"/>
      <c r="I15" s="109"/>
      <c r="J15" s="105"/>
      <c r="K15" s="107"/>
    </row>
    <row r="16" spans="1:12" ht="90" customHeight="1" thickBot="1" x14ac:dyDescent="0.3">
      <c r="A16" s="200"/>
      <c r="B16" s="200"/>
      <c r="C16" s="99" t="s">
        <v>7</v>
      </c>
      <c r="D16" s="200"/>
      <c r="E16" s="29" t="s">
        <v>8</v>
      </c>
      <c r="F16" s="234"/>
      <c r="G16" s="32" t="s">
        <v>16</v>
      </c>
      <c r="H16" s="84">
        <v>1</v>
      </c>
      <c r="I16" s="88">
        <v>0.45</v>
      </c>
      <c r="J16" s="94" t="s">
        <v>252</v>
      </c>
      <c r="K16" s="71" t="s">
        <v>265</v>
      </c>
    </row>
    <row r="17" spans="1:12" ht="85.5" customHeight="1" x14ac:dyDescent="0.25">
      <c r="A17" s="200"/>
      <c r="B17" s="200"/>
      <c r="C17" s="199" t="s">
        <v>9</v>
      </c>
      <c r="D17" s="200"/>
      <c r="E17" s="222" t="s">
        <v>215</v>
      </c>
      <c r="F17" s="234"/>
      <c r="G17" s="144" t="s">
        <v>128</v>
      </c>
      <c r="H17" s="146">
        <v>1</v>
      </c>
      <c r="I17" s="148">
        <v>0.51</v>
      </c>
      <c r="J17" s="118" t="s">
        <v>253</v>
      </c>
      <c r="K17" s="197" t="s">
        <v>266</v>
      </c>
    </row>
    <row r="18" spans="1:12" ht="29.25" customHeight="1" thickBot="1" x14ac:dyDescent="0.3">
      <c r="A18" s="200"/>
      <c r="B18" s="200"/>
      <c r="C18" s="201"/>
      <c r="D18" s="200"/>
      <c r="E18" s="223"/>
      <c r="F18" s="234"/>
      <c r="G18" s="145"/>
      <c r="H18" s="147"/>
      <c r="I18" s="149"/>
      <c r="J18" s="120"/>
      <c r="K18" s="198"/>
    </row>
    <row r="19" spans="1:12" ht="88.5" customHeight="1" thickBot="1" x14ac:dyDescent="0.3">
      <c r="A19" s="200"/>
      <c r="B19" s="200"/>
      <c r="C19" s="70" t="s">
        <v>10</v>
      </c>
      <c r="D19" s="200"/>
      <c r="E19" s="29" t="s">
        <v>130</v>
      </c>
      <c r="F19" s="234"/>
      <c r="G19" s="32" t="s">
        <v>129</v>
      </c>
      <c r="H19" s="84">
        <v>1</v>
      </c>
      <c r="I19" s="88">
        <v>0.94</v>
      </c>
      <c r="J19" s="67" t="s">
        <v>247</v>
      </c>
      <c r="K19" s="72" t="s">
        <v>254</v>
      </c>
      <c r="L19">
        <f>48/51</f>
        <v>0.94117647058823528</v>
      </c>
    </row>
    <row r="20" spans="1:12" ht="77.25" customHeight="1" thickBot="1" x14ac:dyDescent="0.3">
      <c r="A20" s="200"/>
      <c r="B20" s="200"/>
      <c r="C20" s="66" t="s">
        <v>218</v>
      </c>
      <c r="D20" s="200"/>
      <c r="E20" s="30" t="s">
        <v>219</v>
      </c>
      <c r="F20" s="234"/>
      <c r="G20" s="32" t="s">
        <v>161</v>
      </c>
      <c r="H20" s="84">
        <v>1</v>
      </c>
      <c r="I20" s="85">
        <v>0.5</v>
      </c>
      <c r="J20" s="67" t="s">
        <v>257</v>
      </c>
      <c r="K20" s="93" t="s">
        <v>256</v>
      </c>
    </row>
    <row r="21" spans="1:12" ht="97.5" customHeight="1" thickBot="1" x14ac:dyDescent="0.3">
      <c r="A21" s="200"/>
      <c r="B21" s="201"/>
      <c r="C21" s="66" t="s">
        <v>135</v>
      </c>
      <c r="D21" s="201"/>
      <c r="E21" s="30" t="s">
        <v>144</v>
      </c>
      <c r="F21" s="235"/>
      <c r="G21" s="32" t="s">
        <v>153</v>
      </c>
      <c r="H21" s="84">
        <v>1</v>
      </c>
      <c r="I21" s="85">
        <v>0.5</v>
      </c>
      <c r="J21" s="67" t="s">
        <v>255</v>
      </c>
      <c r="K21" s="72" t="s">
        <v>256</v>
      </c>
    </row>
    <row r="22" spans="1:12" ht="76.5" customHeight="1" thickBot="1" x14ac:dyDescent="0.3">
      <c r="A22" s="200"/>
      <c r="B22" s="66" t="s">
        <v>12</v>
      </c>
      <c r="C22" s="66" t="s">
        <v>13</v>
      </c>
      <c r="D22" s="66" t="s">
        <v>36</v>
      </c>
      <c r="E22" s="77" t="s">
        <v>24</v>
      </c>
      <c r="F22" s="66" t="s">
        <v>169</v>
      </c>
      <c r="G22" s="66" t="s">
        <v>27</v>
      </c>
      <c r="H22" s="86">
        <v>1</v>
      </c>
      <c r="I22" s="85">
        <v>0.59</v>
      </c>
      <c r="J22" s="67" t="s">
        <v>258</v>
      </c>
      <c r="K22" s="47" t="s">
        <v>267</v>
      </c>
    </row>
    <row r="23" spans="1:12" ht="36" customHeight="1" thickBot="1" x14ac:dyDescent="0.3">
      <c r="A23" s="200"/>
      <c r="B23" s="219" t="s">
        <v>11</v>
      </c>
      <c r="C23" s="219" t="s">
        <v>15</v>
      </c>
      <c r="D23" s="219" t="s">
        <v>38</v>
      </c>
      <c r="E23" s="224" t="s">
        <v>23</v>
      </c>
      <c r="F23" s="230" t="s">
        <v>170</v>
      </c>
      <c r="G23" s="226" t="s">
        <v>28</v>
      </c>
      <c r="H23" s="228">
        <v>1</v>
      </c>
      <c r="I23" s="148">
        <v>0.5</v>
      </c>
      <c r="J23" s="118" t="s">
        <v>268</v>
      </c>
      <c r="K23" s="197" t="s">
        <v>269</v>
      </c>
    </row>
    <row r="24" spans="1:12" ht="36" customHeight="1" thickBot="1" x14ac:dyDescent="0.3">
      <c r="A24" s="200"/>
      <c r="B24" s="219"/>
      <c r="C24" s="219"/>
      <c r="D24" s="219"/>
      <c r="E24" s="225"/>
      <c r="F24" s="231"/>
      <c r="G24" s="227"/>
      <c r="H24" s="229"/>
      <c r="I24" s="149"/>
      <c r="J24" s="120"/>
      <c r="K24" s="198"/>
    </row>
    <row r="25" spans="1:12" ht="39" customHeight="1" thickBot="1" x14ac:dyDescent="0.3">
      <c r="A25" s="200"/>
      <c r="B25" s="219"/>
      <c r="C25" s="219"/>
      <c r="D25" s="219"/>
      <c r="E25" s="37" t="s">
        <v>224</v>
      </c>
      <c r="F25" s="232"/>
      <c r="G25" s="11" t="s">
        <v>147</v>
      </c>
      <c r="H25" s="84">
        <v>1</v>
      </c>
      <c r="I25" s="85">
        <v>0.5</v>
      </c>
      <c r="J25" s="69" t="s">
        <v>270</v>
      </c>
      <c r="K25" s="6" t="s">
        <v>269</v>
      </c>
    </row>
    <row r="26" spans="1:12" ht="39" customHeight="1" thickBot="1" x14ac:dyDescent="0.3">
      <c r="A26" s="200"/>
      <c r="B26" s="70" t="s">
        <v>136</v>
      </c>
      <c r="C26" s="70" t="s">
        <v>137</v>
      </c>
      <c r="D26" s="70" t="s">
        <v>37</v>
      </c>
      <c r="E26" s="31" t="s">
        <v>146</v>
      </c>
      <c r="F26" s="15" t="s">
        <v>173</v>
      </c>
      <c r="G26" s="15" t="s">
        <v>145</v>
      </c>
      <c r="H26" s="87">
        <v>1</v>
      </c>
      <c r="I26" s="85">
        <v>0.4</v>
      </c>
      <c r="J26" s="69" t="s">
        <v>259</v>
      </c>
      <c r="K26" s="6" t="s">
        <v>260</v>
      </c>
    </row>
    <row r="27" spans="1:12" ht="60.75" customHeight="1" thickBot="1" x14ac:dyDescent="0.3">
      <c r="A27" s="200"/>
      <c r="B27" s="70" t="s">
        <v>225</v>
      </c>
      <c r="C27" s="70" t="s">
        <v>226</v>
      </c>
      <c r="D27" s="70" t="s">
        <v>37</v>
      </c>
      <c r="E27" s="31" t="s">
        <v>227</v>
      </c>
      <c r="F27" s="15" t="s">
        <v>228</v>
      </c>
      <c r="G27" s="15" t="s">
        <v>229</v>
      </c>
      <c r="H27" s="87">
        <v>1</v>
      </c>
      <c r="I27" s="101">
        <v>0</v>
      </c>
      <c r="J27" s="67" t="s">
        <v>264</v>
      </c>
      <c r="K27" s="6"/>
    </row>
    <row r="28" spans="1:12" ht="20.25" customHeight="1" thickBot="1" x14ac:dyDescent="0.3">
      <c r="A28" s="200"/>
      <c r="B28" s="196" t="s">
        <v>34</v>
      </c>
      <c r="C28" s="196" t="s">
        <v>17</v>
      </c>
      <c r="D28" s="196" t="s">
        <v>37</v>
      </c>
      <c r="E28" s="236" t="s">
        <v>14</v>
      </c>
      <c r="F28" s="199" t="s">
        <v>174</v>
      </c>
      <c r="G28" s="230" t="s">
        <v>20</v>
      </c>
      <c r="H28" s="228">
        <v>1</v>
      </c>
      <c r="I28" s="228">
        <v>0.6</v>
      </c>
      <c r="J28" s="230" t="s">
        <v>239</v>
      </c>
      <c r="K28" s="230" t="s">
        <v>237</v>
      </c>
    </row>
    <row r="29" spans="1:12" ht="15.75" thickBot="1" x14ac:dyDescent="0.3">
      <c r="A29" s="200"/>
      <c r="B29" s="196"/>
      <c r="C29" s="196"/>
      <c r="D29" s="196"/>
      <c r="E29" s="240"/>
      <c r="F29" s="200"/>
      <c r="G29" s="231"/>
      <c r="H29" s="242"/>
      <c r="I29" s="242"/>
      <c r="J29" s="231"/>
      <c r="K29" s="231"/>
    </row>
    <row r="30" spans="1:12" ht="66.75" customHeight="1" thickBot="1" x14ac:dyDescent="0.3">
      <c r="A30" s="200"/>
      <c r="B30" s="196"/>
      <c r="C30" s="196"/>
      <c r="D30" s="196"/>
      <c r="E30" s="237"/>
      <c r="F30" s="200"/>
      <c r="G30" s="232"/>
      <c r="H30" s="229"/>
      <c r="I30" s="229"/>
      <c r="J30" s="231"/>
      <c r="K30" s="232"/>
    </row>
    <row r="31" spans="1:12" ht="96" customHeight="1" thickBot="1" x14ac:dyDescent="0.3">
      <c r="A31" s="200"/>
      <c r="B31" s="196"/>
      <c r="C31" s="196" t="s">
        <v>18</v>
      </c>
      <c r="D31" s="196" t="s">
        <v>37</v>
      </c>
      <c r="E31" s="236" t="s">
        <v>132</v>
      </c>
      <c r="F31" s="200"/>
      <c r="G31" s="230" t="s">
        <v>131</v>
      </c>
      <c r="H31" s="228">
        <v>1</v>
      </c>
      <c r="I31" s="243">
        <v>0.8</v>
      </c>
      <c r="J31" s="230" t="s">
        <v>238</v>
      </c>
      <c r="K31" s="226" t="s">
        <v>236</v>
      </c>
    </row>
    <row r="32" spans="1:12" ht="29.25" customHeight="1" thickBot="1" x14ac:dyDescent="0.3">
      <c r="A32" s="200"/>
      <c r="B32" s="196"/>
      <c r="C32" s="196"/>
      <c r="D32" s="196"/>
      <c r="E32" s="240"/>
      <c r="F32" s="200"/>
      <c r="G32" s="231"/>
      <c r="H32" s="242"/>
      <c r="I32" s="244"/>
      <c r="J32" s="231"/>
      <c r="K32" s="247"/>
    </row>
    <row r="33" spans="1:11" ht="90" hidden="1" customHeight="1" thickBot="1" x14ac:dyDescent="0.3">
      <c r="A33" s="200"/>
      <c r="B33" s="196"/>
      <c r="C33" s="196"/>
      <c r="D33" s="196"/>
      <c r="E33" s="237"/>
      <c r="F33" s="200"/>
      <c r="G33" s="232"/>
      <c r="H33" s="229"/>
      <c r="I33" s="245"/>
      <c r="J33" s="246"/>
      <c r="K33" s="227"/>
    </row>
    <row r="34" spans="1:11" ht="47.25" customHeight="1" thickBot="1" x14ac:dyDescent="0.3">
      <c r="A34" s="200"/>
      <c r="B34" s="196"/>
      <c r="C34" s="196" t="s">
        <v>19</v>
      </c>
      <c r="D34" s="196" t="s">
        <v>37</v>
      </c>
      <c r="E34" s="218" t="s">
        <v>134</v>
      </c>
      <c r="F34" s="200"/>
      <c r="G34" s="230" t="s">
        <v>133</v>
      </c>
      <c r="H34" s="248">
        <v>1</v>
      </c>
      <c r="I34" s="250">
        <v>0.8</v>
      </c>
      <c r="J34" s="251" t="s">
        <v>238</v>
      </c>
      <c r="K34" s="226" t="s">
        <v>236</v>
      </c>
    </row>
    <row r="35" spans="1:11" ht="48.75" customHeight="1" thickBot="1" x14ac:dyDescent="0.3">
      <c r="A35" s="200"/>
      <c r="B35" s="196"/>
      <c r="C35" s="196"/>
      <c r="D35" s="196"/>
      <c r="E35" s="218"/>
      <c r="F35" s="200"/>
      <c r="G35" s="231"/>
      <c r="H35" s="249"/>
      <c r="I35" s="250"/>
      <c r="J35" s="231"/>
      <c r="K35" s="247"/>
    </row>
    <row r="36" spans="1:11" ht="48.75" customHeight="1" thickBot="1" x14ac:dyDescent="0.3">
      <c r="A36" s="200"/>
      <c r="B36" s="196"/>
      <c r="C36" s="196"/>
      <c r="D36" s="196"/>
      <c r="E36" s="218"/>
      <c r="F36" s="200"/>
      <c r="G36" s="231"/>
      <c r="H36" s="249"/>
      <c r="I36" s="250"/>
      <c r="J36" s="231"/>
      <c r="K36" s="247"/>
    </row>
    <row r="37" spans="1:11" ht="8.25" customHeight="1" thickBot="1" x14ac:dyDescent="0.3">
      <c r="A37" s="201"/>
      <c r="B37" s="196"/>
      <c r="C37" s="196"/>
      <c r="D37" s="196"/>
      <c r="E37" s="218"/>
      <c r="F37" s="201"/>
      <c r="G37" s="232"/>
      <c r="H37" s="249"/>
      <c r="I37" s="250"/>
      <c r="J37" s="232"/>
      <c r="K37" s="227"/>
    </row>
    <row r="38" spans="1:11" ht="48.75" customHeight="1" thickBot="1" x14ac:dyDescent="0.3">
      <c r="A38" s="65" t="s">
        <v>156</v>
      </c>
      <c r="B38" s="70" t="s">
        <v>138</v>
      </c>
      <c r="C38" s="70" t="s">
        <v>139</v>
      </c>
      <c r="D38" s="70" t="s">
        <v>38</v>
      </c>
      <c r="E38" s="31" t="s">
        <v>140</v>
      </c>
      <c r="F38" s="15" t="s">
        <v>175</v>
      </c>
      <c r="G38" s="91" t="s">
        <v>141</v>
      </c>
      <c r="H38" s="95">
        <v>1</v>
      </c>
      <c r="I38" s="90">
        <v>0.65</v>
      </c>
      <c r="J38" s="89" t="s">
        <v>261</v>
      </c>
      <c r="K38" s="68" t="s">
        <v>262</v>
      </c>
    </row>
    <row r="39" spans="1:11" ht="23.25" customHeight="1" thickBot="1" x14ac:dyDescent="0.3">
      <c r="A39" s="213" t="s">
        <v>0</v>
      </c>
      <c r="B39" s="162" t="s">
        <v>47</v>
      </c>
      <c r="C39" s="117" t="s">
        <v>206</v>
      </c>
      <c r="D39" s="117" t="s">
        <v>163</v>
      </c>
      <c r="E39" s="117" t="s">
        <v>162</v>
      </c>
      <c r="F39" s="162" t="s">
        <v>167</v>
      </c>
      <c r="G39" s="202" t="s">
        <v>178</v>
      </c>
      <c r="H39" s="203"/>
      <c r="I39" s="117" t="s">
        <v>263</v>
      </c>
      <c r="J39" s="117" t="s">
        <v>164</v>
      </c>
      <c r="K39" s="117" t="s">
        <v>44</v>
      </c>
    </row>
    <row r="40" spans="1:11" ht="49.5" customHeight="1" thickBot="1" x14ac:dyDescent="0.3">
      <c r="A40" s="213"/>
      <c r="B40" s="163"/>
      <c r="C40" s="117"/>
      <c r="D40" s="117"/>
      <c r="E40" s="117"/>
      <c r="F40" s="163"/>
      <c r="G40" s="204"/>
      <c r="H40" s="205"/>
      <c r="I40" s="117"/>
      <c r="J40" s="117"/>
      <c r="K40" s="117"/>
    </row>
    <row r="41" spans="1:11" s="2" customFormat="1" ht="36" customHeight="1" x14ac:dyDescent="0.2">
      <c r="A41" s="177" t="s">
        <v>45</v>
      </c>
      <c r="B41" s="138" t="s">
        <v>48</v>
      </c>
      <c r="C41" s="138" t="s">
        <v>46</v>
      </c>
      <c r="D41" s="138" t="s">
        <v>49</v>
      </c>
      <c r="E41" s="138" t="s">
        <v>50</v>
      </c>
      <c r="F41" s="138" t="s">
        <v>176</v>
      </c>
      <c r="G41" s="182">
        <v>25</v>
      </c>
      <c r="H41" s="183"/>
      <c r="I41" s="167">
        <v>0</v>
      </c>
      <c r="J41" s="142">
        <v>0</v>
      </c>
      <c r="K41" s="110" t="s">
        <v>231</v>
      </c>
    </row>
    <row r="42" spans="1:11" s="2" customFormat="1" ht="18" customHeight="1" thickBot="1" x14ac:dyDescent="0.25">
      <c r="A42" s="178"/>
      <c r="B42" s="176"/>
      <c r="C42" s="176"/>
      <c r="D42" s="176"/>
      <c r="E42" s="139"/>
      <c r="F42" s="176"/>
      <c r="G42" s="184"/>
      <c r="H42" s="185"/>
      <c r="I42" s="143"/>
      <c r="J42" s="143"/>
      <c r="K42" s="111"/>
    </row>
    <row r="43" spans="1:11" s="2" customFormat="1" ht="25.5" customHeight="1" x14ac:dyDescent="0.2">
      <c r="A43" s="178"/>
      <c r="B43" s="176"/>
      <c r="C43" s="176"/>
      <c r="D43" s="176"/>
      <c r="E43" s="138" t="s">
        <v>51</v>
      </c>
      <c r="F43" s="176"/>
      <c r="G43" s="252">
        <v>5000</v>
      </c>
      <c r="H43" s="253"/>
      <c r="I43" s="140">
        <v>1405</v>
      </c>
      <c r="J43" s="142">
        <f>+I43/G43</f>
        <v>0.28100000000000003</v>
      </c>
      <c r="K43" s="110" t="s">
        <v>197</v>
      </c>
    </row>
    <row r="44" spans="1:11" s="2" customFormat="1" ht="18" customHeight="1" thickBot="1" x14ac:dyDescent="0.25">
      <c r="A44" s="178"/>
      <c r="B44" s="176"/>
      <c r="C44" s="176"/>
      <c r="D44" s="139"/>
      <c r="E44" s="139"/>
      <c r="F44" s="176"/>
      <c r="G44" s="254"/>
      <c r="H44" s="255"/>
      <c r="I44" s="141"/>
      <c r="J44" s="143"/>
      <c r="K44" s="111"/>
    </row>
    <row r="45" spans="1:11" ht="35.25" customHeight="1" x14ac:dyDescent="0.25">
      <c r="A45" s="178"/>
      <c r="B45" s="176"/>
      <c r="C45" s="176"/>
      <c r="D45" s="138" t="s">
        <v>121</v>
      </c>
      <c r="E45" s="138" t="s">
        <v>52</v>
      </c>
      <c r="F45" s="176"/>
      <c r="G45" s="182">
        <v>120</v>
      </c>
      <c r="H45" s="183"/>
      <c r="I45" s="167">
        <v>0</v>
      </c>
      <c r="J45" s="142">
        <v>0</v>
      </c>
      <c r="K45" s="110" t="s">
        <v>231</v>
      </c>
    </row>
    <row r="46" spans="1:11" ht="36" customHeight="1" thickBot="1" x14ac:dyDescent="0.3">
      <c r="A46" s="178"/>
      <c r="B46" s="176"/>
      <c r="C46" s="139"/>
      <c r="D46" s="176"/>
      <c r="E46" s="176"/>
      <c r="F46" s="139"/>
      <c r="G46" s="184"/>
      <c r="H46" s="185"/>
      <c r="I46" s="143"/>
      <c r="J46" s="143"/>
      <c r="K46" s="111"/>
    </row>
    <row r="47" spans="1:11" ht="36" customHeight="1" x14ac:dyDescent="0.25">
      <c r="A47" s="178"/>
      <c r="B47" s="176"/>
      <c r="C47" s="138" t="s">
        <v>53</v>
      </c>
      <c r="D47" s="138" t="s">
        <v>122</v>
      </c>
      <c r="E47" s="138" t="s">
        <v>58</v>
      </c>
      <c r="F47" s="138" t="s">
        <v>176</v>
      </c>
      <c r="G47" s="256">
        <v>3500</v>
      </c>
      <c r="H47" s="257"/>
      <c r="I47" s="177">
        <v>415</v>
      </c>
      <c r="J47" s="142">
        <f>+I47/G47</f>
        <v>0.11857142857142858</v>
      </c>
      <c r="K47" s="110" t="s">
        <v>197</v>
      </c>
    </row>
    <row r="48" spans="1:11" ht="18.75" customHeight="1" thickBot="1" x14ac:dyDescent="0.3">
      <c r="A48" s="178"/>
      <c r="B48" s="176"/>
      <c r="C48" s="176"/>
      <c r="D48" s="139"/>
      <c r="E48" s="176"/>
      <c r="F48" s="176"/>
      <c r="G48" s="258"/>
      <c r="H48" s="259"/>
      <c r="I48" s="178"/>
      <c r="J48" s="180"/>
      <c r="K48" s="112"/>
    </row>
    <row r="49" spans="1:11" ht="36" customHeight="1" thickBot="1" x14ac:dyDescent="0.3">
      <c r="A49" s="178"/>
      <c r="B49" s="176"/>
      <c r="C49" s="176"/>
      <c r="D49" s="195" t="s">
        <v>123</v>
      </c>
      <c r="E49" s="176"/>
      <c r="F49" s="176"/>
      <c r="G49" s="258"/>
      <c r="H49" s="259"/>
      <c r="I49" s="178"/>
      <c r="J49" s="180"/>
      <c r="K49" s="112"/>
    </row>
    <row r="50" spans="1:11" ht="9.75" customHeight="1" thickBot="1" x14ac:dyDescent="0.3">
      <c r="A50" s="178"/>
      <c r="B50" s="176"/>
      <c r="C50" s="176"/>
      <c r="D50" s="195"/>
      <c r="E50" s="176"/>
      <c r="F50" s="176"/>
      <c r="G50" s="258"/>
      <c r="H50" s="259"/>
      <c r="I50" s="178"/>
      <c r="J50" s="180"/>
      <c r="K50" s="112"/>
    </row>
    <row r="51" spans="1:11" ht="23.25" customHeight="1" x14ac:dyDescent="0.25">
      <c r="A51" s="178"/>
      <c r="B51" s="176"/>
      <c r="C51" s="176"/>
      <c r="D51" s="138" t="s">
        <v>54</v>
      </c>
      <c r="E51" s="176"/>
      <c r="F51" s="176"/>
      <c r="G51" s="258"/>
      <c r="H51" s="259"/>
      <c r="I51" s="178"/>
      <c r="J51" s="180"/>
      <c r="K51" s="112"/>
    </row>
    <row r="52" spans="1:11" ht="18.75" customHeight="1" thickBot="1" x14ac:dyDescent="0.3">
      <c r="A52" s="178"/>
      <c r="B52" s="176"/>
      <c r="C52" s="176"/>
      <c r="D52" s="139"/>
      <c r="E52" s="176"/>
      <c r="F52" s="176"/>
      <c r="G52" s="258"/>
      <c r="H52" s="259"/>
      <c r="I52" s="178"/>
      <c r="J52" s="180"/>
      <c r="K52" s="112"/>
    </row>
    <row r="53" spans="1:11" ht="36" customHeight="1" x14ac:dyDescent="0.25">
      <c r="A53" s="178"/>
      <c r="B53" s="176"/>
      <c r="C53" s="176"/>
      <c r="D53" s="138" t="s">
        <v>55</v>
      </c>
      <c r="E53" s="176"/>
      <c r="F53" s="176"/>
      <c r="G53" s="258"/>
      <c r="H53" s="259"/>
      <c r="I53" s="178"/>
      <c r="J53" s="180"/>
      <c r="K53" s="112"/>
    </row>
    <row r="54" spans="1:11" ht="3.75" customHeight="1" thickBot="1" x14ac:dyDescent="0.3">
      <c r="A54" s="178"/>
      <c r="B54" s="176"/>
      <c r="C54" s="176"/>
      <c r="D54" s="139"/>
      <c r="E54" s="176"/>
      <c r="F54" s="176"/>
      <c r="G54" s="258"/>
      <c r="H54" s="259"/>
      <c r="I54" s="178"/>
      <c r="J54" s="180"/>
      <c r="K54" s="112"/>
    </row>
    <row r="55" spans="1:11" ht="36" customHeight="1" x14ac:dyDescent="0.25">
      <c r="A55" s="178"/>
      <c r="B55" s="176"/>
      <c r="C55" s="176"/>
      <c r="D55" s="138" t="s">
        <v>56</v>
      </c>
      <c r="E55" s="176"/>
      <c r="F55" s="176"/>
      <c r="G55" s="258"/>
      <c r="H55" s="259"/>
      <c r="I55" s="178"/>
      <c r="J55" s="180"/>
      <c r="K55" s="112"/>
    </row>
    <row r="56" spans="1:11" ht="18" customHeight="1" thickBot="1" x14ac:dyDescent="0.3">
      <c r="A56" s="178"/>
      <c r="B56" s="176"/>
      <c r="C56" s="176"/>
      <c r="D56" s="139"/>
      <c r="E56" s="139"/>
      <c r="F56" s="176"/>
      <c r="G56" s="260"/>
      <c r="H56" s="261"/>
      <c r="I56" s="179"/>
      <c r="J56" s="181"/>
      <c r="K56" s="111"/>
    </row>
    <row r="57" spans="1:11" ht="36" customHeight="1" x14ac:dyDescent="0.25">
      <c r="A57" s="178"/>
      <c r="B57" s="176"/>
      <c r="C57" s="176"/>
      <c r="D57" s="138" t="s">
        <v>57</v>
      </c>
      <c r="E57" s="138" t="s">
        <v>59</v>
      </c>
      <c r="F57" s="176"/>
      <c r="G57" s="182">
        <v>15</v>
      </c>
      <c r="H57" s="183"/>
      <c r="I57" s="167">
        <v>17</v>
      </c>
      <c r="J57" s="142">
        <f>+I57/G57</f>
        <v>1.1333333333333333</v>
      </c>
      <c r="K57" s="110" t="s">
        <v>197</v>
      </c>
    </row>
    <row r="58" spans="1:11" ht="17.25" customHeight="1" thickBot="1" x14ac:dyDescent="0.3">
      <c r="A58" s="178"/>
      <c r="B58" s="176"/>
      <c r="C58" s="139"/>
      <c r="D58" s="139"/>
      <c r="E58" s="139"/>
      <c r="F58" s="139"/>
      <c r="G58" s="184"/>
      <c r="H58" s="185"/>
      <c r="I58" s="143"/>
      <c r="J58" s="143"/>
      <c r="K58" s="111"/>
    </row>
    <row r="59" spans="1:11" ht="36" customHeight="1" thickBot="1" x14ac:dyDescent="0.3">
      <c r="A59" s="178"/>
      <c r="B59" s="176"/>
      <c r="C59" s="138" t="s">
        <v>60</v>
      </c>
      <c r="D59" s="81" t="s">
        <v>61</v>
      </c>
      <c r="E59" s="164" t="s">
        <v>71</v>
      </c>
      <c r="F59" s="186" t="s">
        <v>176</v>
      </c>
      <c r="G59" s="182">
        <v>260</v>
      </c>
      <c r="H59" s="183"/>
      <c r="I59" s="167">
        <v>104</v>
      </c>
      <c r="J59" s="142">
        <f>+I59/G59</f>
        <v>0.4</v>
      </c>
      <c r="K59" s="110" t="s">
        <v>197</v>
      </c>
    </row>
    <row r="60" spans="1:11" ht="35.25" customHeight="1" thickBot="1" x14ac:dyDescent="0.3">
      <c r="A60" s="178"/>
      <c r="B60" s="176"/>
      <c r="C60" s="176"/>
      <c r="D60" s="81" t="s">
        <v>62</v>
      </c>
      <c r="E60" s="165"/>
      <c r="F60" s="187"/>
      <c r="G60" s="262"/>
      <c r="H60" s="263"/>
      <c r="I60" s="168"/>
      <c r="J60" s="168"/>
      <c r="K60" s="112"/>
    </row>
    <row r="61" spans="1:11" ht="36" customHeight="1" thickBot="1" x14ac:dyDescent="0.3">
      <c r="A61" s="178"/>
      <c r="B61" s="176"/>
      <c r="C61" s="176"/>
      <c r="D61" s="81" t="s">
        <v>63</v>
      </c>
      <c r="E61" s="165"/>
      <c r="F61" s="187"/>
      <c r="G61" s="262"/>
      <c r="H61" s="263"/>
      <c r="I61" s="168"/>
      <c r="J61" s="168"/>
      <c r="K61" s="112"/>
    </row>
    <row r="62" spans="1:11" ht="15.75" thickBot="1" x14ac:dyDescent="0.3">
      <c r="A62" s="178"/>
      <c r="B62" s="176"/>
      <c r="C62" s="176"/>
      <c r="D62" s="81" t="s">
        <v>64</v>
      </c>
      <c r="E62" s="165"/>
      <c r="F62" s="187"/>
      <c r="G62" s="262"/>
      <c r="H62" s="263"/>
      <c r="I62" s="168"/>
      <c r="J62" s="168"/>
      <c r="K62" s="112"/>
    </row>
    <row r="63" spans="1:11" ht="15.75" thickBot="1" x14ac:dyDescent="0.3">
      <c r="A63" s="178"/>
      <c r="B63" s="176"/>
      <c r="C63" s="176"/>
      <c r="D63" s="83" t="s">
        <v>65</v>
      </c>
      <c r="E63" s="165"/>
      <c r="F63" s="187"/>
      <c r="G63" s="262"/>
      <c r="H63" s="263"/>
      <c r="I63" s="168"/>
      <c r="J63" s="168"/>
      <c r="K63" s="112"/>
    </row>
    <row r="64" spans="1:11" ht="40.5" customHeight="1" thickBot="1" x14ac:dyDescent="0.3">
      <c r="A64" s="178"/>
      <c r="B64" s="176"/>
      <c r="C64" s="176"/>
      <c r="D64" s="81" t="s">
        <v>66</v>
      </c>
      <c r="E64" s="166"/>
      <c r="F64" s="187"/>
      <c r="G64" s="184"/>
      <c r="H64" s="185"/>
      <c r="I64" s="168"/>
      <c r="J64" s="168"/>
      <c r="K64" s="111"/>
    </row>
    <row r="65" spans="1:11" ht="64.5" customHeight="1" thickBot="1" x14ac:dyDescent="0.3">
      <c r="A65" s="178"/>
      <c r="B65" s="176"/>
      <c r="C65" s="176"/>
      <c r="D65" s="81" t="s">
        <v>67</v>
      </c>
      <c r="E65" s="82" t="s">
        <v>72</v>
      </c>
      <c r="F65" s="187"/>
      <c r="G65" s="264">
        <v>7</v>
      </c>
      <c r="H65" s="265"/>
      <c r="I65" s="57">
        <v>0</v>
      </c>
      <c r="J65" s="54">
        <v>0</v>
      </c>
      <c r="K65" s="48" t="s">
        <v>197</v>
      </c>
    </row>
    <row r="66" spans="1:11" ht="26.25" customHeight="1" thickBot="1" x14ac:dyDescent="0.3">
      <c r="A66" s="178"/>
      <c r="B66" s="176"/>
      <c r="C66" s="176"/>
      <c r="D66" s="113" t="s">
        <v>68</v>
      </c>
      <c r="E66" s="82" t="s">
        <v>73</v>
      </c>
      <c r="F66" s="187"/>
      <c r="G66" s="266">
        <v>4</v>
      </c>
      <c r="H66" s="267"/>
      <c r="I66" s="58">
        <v>0</v>
      </c>
      <c r="J66" s="55">
        <v>0</v>
      </c>
      <c r="K66" s="75" t="s">
        <v>197</v>
      </c>
    </row>
    <row r="67" spans="1:11" ht="39" customHeight="1" thickBot="1" x14ac:dyDescent="0.3">
      <c r="A67" s="178"/>
      <c r="B67" s="176"/>
      <c r="C67" s="176"/>
      <c r="D67" s="113"/>
      <c r="E67" s="82" t="s">
        <v>74</v>
      </c>
      <c r="F67" s="187"/>
      <c r="G67" s="264">
        <v>2</v>
      </c>
      <c r="H67" s="265"/>
      <c r="I67" s="57">
        <v>0</v>
      </c>
      <c r="J67" s="54">
        <v>0</v>
      </c>
      <c r="K67" s="48" t="s">
        <v>197</v>
      </c>
    </row>
    <row r="68" spans="1:11" ht="26.25" thickBot="1" x14ac:dyDescent="0.3">
      <c r="A68" s="178"/>
      <c r="B68" s="176"/>
      <c r="C68" s="176"/>
      <c r="D68" s="81" t="s">
        <v>69</v>
      </c>
      <c r="E68" s="82" t="s">
        <v>75</v>
      </c>
      <c r="F68" s="187"/>
      <c r="G68" s="264">
        <v>70</v>
      </c>
      <c r="H68" s="265"/>
      <c r="I68" s="57">
        <v>0</v>
      </c>
      <c r="J68" s="54">
        <v>0</v>
      </c>
      <c r="K68" s="75" t="s">
        <v>197</v>
      </c>
    </row>
    <row r="69" spans="1:11" ht="43.5" customHeight="1" thickBot="1" x14ac:dyDescent="0.3">
      <c r="A69" s="178"/>
      <c r="B69" s="176"/>
      <c r="C69" s="139"/>
      <c r="D69" s="81" t="s">
        <v>70</v>
      </c>
      <c r="E69" s="82" t="s">
        <v>76</v>
      </c>
      <c r="F69" s="188"/>
      <c r="G69" s="264">
        <v>7</v>
      </c>
      <c r="H69" s="265"/>
      <c r="I69" s="57">
        <v>0</v>
      </c>
      <c r="J69" s="54">
        <v>0</v>
      </c>
      <c r="K69" s="48" t="s">
        <v>197</v>
      </c>
    </row>
    <row r="70" spans="1:11" ht="71.25" customHeight="1" thickBot="1" x14ac:dyDescent="0.3">
      <c r="A70" s="178"/>
      <c r="B70" s="176"/>
      <c r="C70" s="110" t="s">
        <v>77</v>
      </c>
      <c r="D70" s="81" t="s">
        <v>78</v>
      </c>
      <c r="E70" s="82" t="s">
        <v>79</v>
      </c>
      <c r="F70" s="186" t="s">
        <v>119</v>
      </c>
      <c r="G70" s="113">
        <v>2</v>
      </c>
      <c r="H70" s="114"/>
      <c r="I70" s="59">
        <v>0</v>
      </c>
      <c r="J70" s="96">
        <f>+I70/G70</f>
        <v>0</v>
      </c>
      <c r="K70" s="75" t="s">
        <v>197</v>
      </c>
    </row>
    <row r="71" spans="1:11" ht="49.5" customHeight="1" thickBot="1" x14ac:dyDescent="0.3">
      <c r="A71" s="178"/>
      <c r="B71" s="176"/>
      <c r="C71" s="112"/>
      <c r="D71" s="81" t="s">
        <v>80</v>
      </c>
      <c r="E71" s="82" t="s">
        <v>81</v>
      </c>
      <c r="F71" s="187"/>
      <c r="G71" s="270">
        <v>0.3</v>
      </c>
      <c r="H71" s="271"/>
      <c r="I71" s="57">
        <v>0</v>
      </c>
      <c r="J71" s="96">
        <v>0</v>
      </c>
      <c r="K71" s="48" t="s">
        <v>197</v>
      </c>
    </row>
    <row r="72" spans="1:11" ht="62.25" customHeight="1" thickBot="1" x14ac:dyDescent="0.3">
      <c r="A72" s="178"/>
      <c r="B72" s="176"/>
      <c r="C72" s="112"/>
      <c r="D72" s="81" t="s">
        <v>124</v>
      </c>
      <c r="E72" s="82" t="s">
        <v>82</v>
      </c>
      <c r="F72" s="187"/>
      <c r="G72" s="113">
        <v>40</v>
      </c>
      <c r="H72" s="114"/>
      <c r="I72" s="57">
        <v>9</v>
      </c>
      <c r="J72" s="96">
        <f>+I72/G72</f>
        <v>0.22500000000000001</v>
      </c>
      <c r="K72" s="75" t="s">
        <v>197</v>
      </c>
    </row>
    <row r="73" spans="1:11" ht="39" thickBot="1" x14ac:dyDescent="0.3">
      <c r="A73" s="178"/>
      <c r="B73" s="176"/>
      <c r="C73" s="112"/>
      <c r="D73" s="81" t="s">
        <v>83</v>
      </c>
      <c r="E73" s="82" t="s">
        <v>84</v>
      </c>
      <c r="F73" s="187"/>
      <c r="G73" s="113">
        <v>3</v>
      </c>
      <c r="H73" s="114"/>
      <c r="I73" s="57">
        <v>0</v>
      </c>
      <c r="J73" s="96">
        <v>0</v>
      </c>
      <c r="K73" s="48" t="s">
        <v>197</v>
      </c>
    </row>
    <row r="74" spans="1:11" ht="39" customHeight="1" thickBot="1" x14ac:dyDescent="0.3">
      <c r="A74" s="178"/>
      <c r="B74" s="176"/>
      <c r="C74" s="112"/>
      <c r="D74" s="81" t="s">
        <v>85</v>
      </c>
      <c r="E74" s="82" t="s">
        <v>86</v>
      </c>
      <c r="F74" s="187"/>
      <c r="G74" s="113">
        <v>4</v>
      </c>
      <c r="H74" s="114"/>
      <c r="I74" s="57">
        <v>1</v>
      </c>
      <c r="J74" s="96">
        <f>+I74/G74</f>
        <v>0.25</v>
      </c>
      <c r="K74" s="75" t="s">
        <v>197</v>
      </c>
    </row>
    <row r="75" spans="1:11" ht="82.5" customHeight="1" thickBot="1" x14ac:dyDescent="0.3">
      <c r="A75" s="178"/>
      <c r="B75" s="176"/>
      <c r="C75" s="112"/>
      <c r="D75" s="81" t="s">
        <v>87</v>
      </c>
      <c r="E75" s="82" t="s">
        <v>88</v>
      </c>
      <c r="F75" s="187"/>
      <c r="G75" s="113">
        <v>20</v>
      </c>
      <c r="H75" s="114"/>
      <c r="I75" s="57">
        <v>0</v>
      </c>
      <c r="J75" s="96">
        <v>0</v>
      </c>
      <c r="K75" s="48" t="s">
        <v>197</v>
      </c>
    </row>
    <row r="76" spans="1:11" ht="63.75" customHeight="1" thickBot="1" x14ac:dyDescent="0.3">
      <c r="A76" s="178"/>
      <c r="B76" s="176"/>
      <c r="C76" s="111"/>
      <c r="D76" s="81" t="s">
        <v>125</v>
      </c>
      <c r="E76" s="82" t="s">
        <v>89</v>
      </c>
      <c r="F76" s="188"/>
      <c r="G76" s="272">
        <v>0.3</v>
      </c>
      <c r="H76" s="273"/>
      <c r="I76" s="57">
        <v>0</v>
      </c>
      <c r="J76" s="96">
        <v>0</v>
      </c>
      <c r="K76" s="75" t="s">
        <v>197</v>
      </c>
    </row>
    <row r="77" spans="1:11" ht="117.75" customHeight="1" thickBot="1" x14ac:dyDescent="0.3">
      <c r="A77" s="178"/>
      <c r="B77" s="176"/>
      <c r="C77" s="7" t="s">
        <v>90</v>
      </c>
      <c r="D77" s="7" t="s">
        <v>91</v>
      </c>
      <c r="E77" s="9" t="s">
        <v>92</v>
      </c>
      <c r="F77" s="34" t="s">
        <v>119</v>
      </c>
      <c r="G77" s="272">
        <v>0.35</v>
      </c>
      <c r="H77" s="273"/>
      <c r="I77" s="54">
        <v>0.18</v>
      </c>
      <c r="J77" s="96">
        <f>+I77/G77</f>
        <v>0.51428571428571435</v>
      </c>
      <c r="K77" s="48" t="s">
        <v>197</v>
      </c>
    </row>
    <row r="78" spans="1:11" ht="43.5" customHeight="1" thickBot="1" x14ac:dyDescent="0.3">
      <c r="A78" s="178"/>
      <c r="B78" s="176"/>
      <c r="C78" s="189" t="s">
        <v>93</v>
      </c>
      <c r="D78" s="82" t="s">
        <v>126</v>
      </c>
      <c r="E78" s="82" t="s">
        <v>94</v>
      </c>
      <c r="F78" s="186" t="s">
        <v>176</v>
      </c>
      <c r="G78" s="268">
        <v>1</v>
      </c>
      <c r="H78" s="269"/>
      <c r="I78" s="80">
        <v>0</v>
      </c>
      <c r="J78" s="96">
        <v>0</v>
      </c>
      <c r="K78" s="75" t="s">
        <v>197</v>
      </c>
    </row>
    <row r="79" spans="1:11" ht="39" thickBot="1" x14ac:dyDescent="0.3">
      <c r="A79" s="178"/>
      <c r="B79" s="176"/>
      <c r="C79" s="190"/>
      <c r="D79" s="82" t="s">
        <v>95</v>
      </c>
      <c r="E79" s="82" t="s">
        <v>96</v>
      </c>
      <c r="F79" s="187"/>
      <c r="G79" s="113">
        <v>2</v>
      </c>
      <c r="H79" s="114"/>
      <c r="I79" s="80">
        <v>0</v>
      </c>
      <c r="J79" s="96">
        <v>0</v>
      </c>
      <c r="K79" s="48" t="s">
        <v>197</v>
      </c>
    </row>
    <row r="80" spans="1:11" ht="55.5" customHeight="1" thickBot="1" x14ac:dyDescent="0.3">
      <c r="A80" s="178"/>
      <c r="B80" s="176"/>
      <c r="C80" s="190"/>
      <c r="D80" s="82" t="s">
        <v>97</v>
      </c>
      <c r="E80" s="194" t="s">
        <v>98</v>
      </c>
      <c r="F80" s="187"/>
      <c r="G80" s="274">
        <v>10</v>
      </c>
      <c r="H80" s="275"/>
      <c r="I80" s="174">
        <v>0</v>
      </c>
      <c r="J80" s="175">
        <v>0</v>
      </c>
      <c r="K80" s="110" t="s">
        <v>197</v>
      </c>
    </row>
    <row r="81" spans="1:11" ht="24.75" customHeight="1" thickBot="1" x14ac:dyDescent="0.3">
      <c r="A81" s="178"/>
      <c r="B81" s="176"/>
      <c r="C81" s="190"/>
      <c r="D81" s="82" t="s">
        <v>99</v>
      </c>
      <c r="E81" s="194"/>
      <c r="F81" s="187"/>
      <c r="G81" s="276"/>
      <c r="H81" s="277"/>
      <c r="I81" s="174"/>
      <c r="J81" s="175"/>
      <c r="K81" s="111"/>
    </row>
    <row r="82" spans="1:11" ht="48.75" customHeight="1" thickBot="1" x14ac:dyDescent="0.3">
      <c r="A82" s="178"/>
      <c r="B82" s="176"/>
      <c r="C82" s="190"/>
      <c r="D82" s="82" t="s">
        <v>95</v>
      </c>
      <c r="E82" s="82" t="s">
        <v>100</v>
      </c>
      <c r="F82" s="187"/>
      <c r="G82" s="272">
        <v>0.1</v>
      </c>
      <c r="H82" s="273"/>
      <c r="I82" s="61">
        <v>0</v>
      </c>
      <c r="J82" s="96">
        <v>0</v>
      </c>
      <c r="K82" s="48" t="s">
        <v>197</v>
      </c>
    </row>
    <row r="83" spans="1:11" ht="51" customHeight="1" thickBot="1" x14ac:dyDescent="0.3">
      <c r="A83" s="178"/>
      <c r="B83" s="176"/>
      <c r="C83" s="191"/>
      <c r="D83" s="82" t="s">
        <v>101</v>
      </c>
      <c r="E83" s="82" t="s">
        <v>102</v>
      </c>
      <c r="F83" s="188"/>
      <c r="G83" s="113">
        <v>5</v>
      </c>
      <c r="H83" s="114"/>
      <c r="I83" s="80">
        <v>0</v>
      </c>
      <c r="J83" s="96">
        <v>0</v>
      </c>
      <c r="K83" s="48" t="s">
        <v>197</v>
      </c>
    </row>
    <row r="84" spans="1:11" ht="42" customHeight="1" thickBot="1" x14ac:dyDescent="0.3">
      <c r="A84" s="178"/>
      <c r="B84" s="176"/>
      <c r="C84" s="173" t="s">
        <v>103</v>
      </c>
      <c r="D84" s="79" t="s">
        <v>127</v>
      </c>
      <c r="E84" s="79" t="s">
        <v>104</v>
      </c>
      <c r="F84" s="138" t="s">
        <v>176</v>
      </c>
      <c r="G84" s="256">
        <v>2000</v>
      </c>
      <c r="H84" s="257"/>
      <c r="I84" s="174">
        <v>638</v>
      </c>
      <c r="J84" s="175">
        <f>+I84/G84</f>
        <v>0.31900000000000001</v>
      </c>
      <c r="K84" s="110" t="s">
        <v>197</v>
      </c>
    </row>
    <row r="85" spans="1:11" ht="27" customHeight="1" thickBot="1" x14ac:dyDescent="0.3">
      <c r="A85" s="178"/>
      <c r="B85" s="176"/>
      <c r="C85" s="173"/>
      <c r="D85" s="79" t="s">
        <v>105</v>
      </c>
      <c r="E85" s="79"/>
      <c r="F85" s="176"/>
      <c r="G85" s="260"/>
      <c r="H85" s="261"/>
      <c r="I85" s="174"/>
      <c r="J85" s="175"/>
      <c r="K85" s="112"/>
    </row>
    <row r="86" spans="1:11" ht="54.75" customHeight="1" thickBot="1" x14ac:dyDescent="0.3">
      <c r="A86" s="178"/>
      <c r="B86" s="176"/>
      <c r="C86" s="173"/>
      <c r="D86" s="79" t="s">
        <v>106</v>
      </c>
      <c r="E86" s="79" t="s">
        <v>107</v>
      </c>
      <c r="F86" s="139"/>
      <c r="G86" s="113">
        <v>4</v>
      </c>
      <c r="H86" s="114"/>
      <c r="I86" s="80">
        <v>2</v>
      </c>
      <c r="J86" s="96">
        <f>+I86/G86</f>
        <v>0.5</v>
      </c>
      <c r="K86" s="48" t="s">
        <v>197</v>
      </c>
    </row>
    <row r="87" spans="1:11" ht="62.25" customHeight="1" thickBot="1" x14ac:dyDescent="0.3">
      <c r="A87" s="178"/>
      <c r="B87" s="176"/>
      <c r="C87" s="173" t="s">
        <v>108</v>
      </c>
      <c r="D87" s="79" t="s">
        <v>109</v>
      </c>
      <c r="E87" s="79" t="s">
        <v>110</v>
      </c>
      <c r="F87" s="138" t="s">
        <v>176</v>
      </c>
      <c r="G87" s="264">
        <v>15</v>
      </c>
      <c r="H87" s="265"/>
      <c r="I87" s="80">
        <v>0</v>
      </c>
      <c r="J87" s="96">
        <v>0</v>
      </c>
      <c r="K87" s="48" t="s">
        <v>197</v>
      </c>
    </row>
    <row r="88" spans="1:11" ht="68.25" customHeight="1" thickBot="1" x14ac:dyDescent="0.3">
      <c r="A88" s="178"/>
      <c r="B88" s="176"/>
      <c r="C88" s="173"/>
      <c r="D88" s="79" t="s">
        <v>111</v>
      </c>
      <c r="E88" s="79" t="s">
        <v>112</v>
      </c>
      <c r="F88" s="139"/>
      <c r="G88" s="264">
        <v>25</v>
      </c>
      <c r="H88" s="265"/>
      <c r="I88" s="80">
        <v>0</v>
      </c>
      <c r="J88" s="96">
        <v>0</v>
      </c>
      <c r="K88" s="48" t="s">
        <v>197</v>
      </c>
    </row>
    <row r="89" spans="1:11" ht="29.25" customHeight="1" thickBot="1" x14ac:dyDescent="0.3">
      <c r="A89" s="178"/>
      <c r="B89" s="176"/>
      <c r="C89" s="197" t="s">
        <v>113</v>
      </c>
      <c r="D89" s="79" t="s">
        <v>114</v>
      </c>
      <c r="E89" s="173" t="s">
        <v>115</v>
      </c>
      <c r="F89" s="138" t="s">
        <v>176</v>
      </c>
      <c r="G89" s="274">
        <v>5</v>
      </c>
      <c r="H89" s="275"/>
      <c r="I89" s="174">
        <v>0</v>
      </c>
      <c r="J89" s="175">
        <v>0</v>
      </c>
      <c r="K89" s="110" t="s">
        <v>197</v>
      </c>
    </row>
    <row r="90" spans="1:11" ht="60" customHeight="1" thickBot="1" x14ac:dyDescent="0.3">
      <c r="A90" s="179"/>
      <c r="B90" s="139"/>
      <c r="C90" s="198"/>
      <c r="D90" s="79" t="s">
        <v>116</v>
      </c>
      <c r="E90" s="173"/>
      <c r="F90" s="139"/>
      <c r="G90" s="276"/>
      <c r="H90" s="277"/>
      <c r="I90" s="174"/>
      <c r="J90" s="175"/>
      <c r="K90" s="111"/>
    </row>
    <row r="91" spans="1:11" x14ac:dyDescent="0.25">
      <c r="B91" s="8"/>
      <c r="J91" s="100"/>
    </row>
    <row r="94" spans="1:11" x14ac:dyDescent="0.25">
      <c r="A94" s="10" t="s">
        <v>117</v>
      </c>
      <c r="B94" s="10"/>
      <c r="C94" s="38"/>
      <c r="D94" s="38"/>
      <c r="E94" s="39" t="s">
        <v>118</v>
      </c>
      <c r="F94" s="40"/>
    </row>
    <row r="95" spans="1:11" x14ac:dyDescent="0.25">
      <c r="A95" s="4" t="s">
        <v>120</v>
      </c>
      <c r="B95" s="4"/>
      <c r="C95" s="38"/>
      <c r="D95" s="38"/>
      <c r="E95" s="38" t="s">
        <v>119</v>
      </c>
      <c r="F95" s="38"/>
    </row>
    <row r="96" spans="1:11" x14ac:dyDescent="0.25">
      <c r="A96" s="4" t="s">
        <v>182</v>
      </c>
      <c r="B96" s="4"/>
      <c r="C96" s="38"/>
      <c r="D96" s="38"/>
      <c r="E96" s="38" t="s">
        <v>183</v>
      </c>
      <c r="F96" s="38"/>
    </row>
  </sheetData>
  <mergeCells count="178">
    <mergeCell ref="C17:C18"/>
    <mergeCell ref="I89:I90"/>
    <mergeCell ref="J89:J90"/>
    <mergeCell ref="K89:K90"/>
    <mergeCell ref="C87:C88"/>
    <mergeCell ref="F87:F88"/>
    <mergeCell ref="G87:H87"/>
    <mergeCell ref="G88:H88"/>
    <mergeCell ref="C89:C90"/>
    <mergeCell ref="E89:E90"/>
    <mergeCell ref="F89:F90"/>
    <mergeCell ref="G89:H90"/>
    <mergeCell ref="I84:I85"/>
    <mergeCell ref="J84:J85"/>
    <mergeCell ref="K84:K85"/>
    <mergeCell ref="G86:H86"/>
    <mergeCell ref="G80:H81"/>
    <mergeCell ref="I80:I81"/>
    <mergeCell ref="J80:J81"/>
    <mergeCell ref="K80:K81"/>
    <mergeCell ref="G82:H82"/>
    <mergeCell ref="G83:H83"/>
    <mergeCell ref="G77:H77"/>
    <mergeCell ref="C78:C83"/>
    <mergeCell ref="F78:F83"/>
    <mergeCell ref="G78:H78"/>
    <mergeCell ref="G79:H79"/>
    <mergeCell ref="E80:E81"/>
    <mergeCell ref="C84:C86"/>
    <mergeCell ref="F84:F86"/>
    <mergeCell ref="G84:H85"/>
    <mergeCell ref="C70:C76"/>
    <mergeCell ref="F70:F76"/>
    <mergeCell ref="G70:H70"/>
    <mergeCell ref="G71:H71"/>
    <mergeCell ref="G72:H72"/>
    <mergeCell ref="G73:H73"/>
    <mergeCell ref="G74:H74"/>
    <mergeCell ref="G75:H75"/>
    <mergeCell ref="G76:H76"/>
    <mergeCell ref="I57:I58"/>
    <mergeCell ref="J57:J58"/>
    <mergeCell ref="K57:K58"/>
    <mergeCell ref="C59:C69"/>
    <mergeCell ref="E59:E64"/>
    <mergeCell ref="F59:F69"/>
    <mergeCell ref="G59:H64"/>
    <mergeCell ref="I59:I64"/>
    <mergeCell ref="J59:J64"/>
    <mergeCell ref="K59:K64"/>
    <mergeCell ref="G65:H65"/>
    <mergeCell ref="D66:D67"/>
    <mergeCell ref="G66:H66"/>
    <mergeCell ref="G67:H67"/>
    <mergeCell ref="G68:H68"/>
    <mergeCell ref="G69:H69"/>
    <mergeCell ref="D49:D50"/>
    <mergeCell ref="D51:D52"/>
    <mergeCell ref="D53:D54"/>
    <mergeCell ref="D55:D56"/>
    <mergeCell ref="C47:C58"/>
    <mergeCell ref="D47:D48"/>
    <mergeCell ref="E47:E56"/>
    <mergeCell ref="F47:F58"/>
    <mergeCell ref="G47:H56"/>
    <mergeCell ref="D57:D58"/>
    <mergeCell ref="E57:E58"/>
    <mergeCell ref="G57:H58"/>
    <mergeCell ref="J41:J42"/>
    <mergeCell ref="K41:K42"/>
    <mergeCell ref="E43:E44"/>
    <mergeCell ref="G43:H44"/>
    <mergeCell ref="I43:I44"/>
    <mergeCell ref="J43:J44"/>
    <mergeCell ref="K43:K44"/>
    <mergeCell ref="J47:J56"/>
    <mergeCell ref="K47:K56"/>
    <mergeCell ref="I47:I56"/>
    <mergeCell ref="G39:H40"/>
    <mergeCell ref="I39:I40"/>
    <mergeCell ref="J39:J40"/>
    <mergeCell ref="K39:K40"/>
    <mergeCell ref="A41:A90"/>
    <mergeCell ref="B41:B90"/>
    <mergeCell ref="C41:C46"/>
    <mergeCell ref="D41:D44"/>
    <mergeCell ref="E41:E42"/>
    <mergeCell ref="F41:F46"/>
    <mergeCell ref="A39:A40"/>
    <mergeCell ref="B39:B40"/>
    <mergeCell ref="C39:C40"/>
    <mergeCell ref="D39:D40"/>
    <mergeCell ref="E39:E40"/>
    <mergeCell ref="F39:F40"/>
    <mergeCell ref="D45:D46"/>
    <mergeCell ref="E45:E46"/>
    <mergeCell ref="G45:H46"/>
    <mergeCell ref="I45:I46"/>
    <mergeCell ref="J45:J46"/>
    <mergeCell ref="K45:K46"/>
    <mergeCell ref="G41:H42"/>
    <mergeCell ref="I41:I42"/>
    <mergeCell ref="K31:K33"/>
    <mergeCell ref="C34:C37"/>
    <mergeCell ref="D34:D37"/>
    <mergeCell ref="E34:E37"/>
    <mergeCell ref="G34:G37"/>
    <mergeCell ref="H34:H37"/>
    <mergeCell ref="I34:I37"/>
    <mergeCell ref="J34:J37"/>
    <mergeCell ref="K34:K37"/>
    <mergeCell ref="K23:K24"/>
    <mergeCell ref="B28:B37"/>
    <mergeCell ref="C28:C30"/>
    <mergeCell ref="D28:D30"/>
    <mergeCell ref="E28:E30"/>
    <mergeCell ref="F28:F37"/>
    <mergeCell ref="G28:G30"/>
    <mergeCell ref="B23:B25"/>
    <mergeCell ref="C23:C25"/>
    <mergeCell ref="D23:D25"/>
    <mergeCell ref="E23:E24"/>
    <mergeCell ref="F23:F25"/>
    <mergeCell ref="G23:G24"/>
    <mergeCell ref="H28:H30"/>
    <mergeCell ref="I28:I30"/>
    <mergeCell ref="J28:J30"/>
    <mergeCell ref="K28:K30"/>
    <mergeCell ref="C31:C33"/>
    <mergeCell ref="D31:D33"/>
    <mergeCell ref="E31:E33"/>
    <mergeCell ref="G31:G33"/>
    <mergeCell ref="H31:H33"/>
    <mergeCell ref="I31:I33"/>
    <mergeCell ref="J31:J33"/>
    <mergeCell ref="I14:I15"/>
    <mergeCell ref="F9:F21"/>
    <mergeCell ref="G9:G10"/>
    <mergeCell ref="H9:H10"/>
    <mergeCell ref="I9:I10"/>
    <mergeCell ref="J9:J10"/>
    <mergeCell ref="H23:H24"/>
    <mergeCell ref="I23:I24"/>
    <mergeCell ref="J23:J24"/>
    <mergeCell ref="K9:K10"/>
    <mergeCell ref="J14:J15"/>
    <mergeCell ref="K14:K15"/>
    <mergeCell ref="K17:K18"/>
    <mergeCell ref="I3:I4"/>
    <mergeCell ref="J3:J4"/>
    <mergeCell ref="K3:K4"/>
    <mergeCell ref="A5:A8"/>
    <mergeCell ref="B5:B8"/>
    <mergeCell ref="A9:A37"/>
    <mergeCell ref="B9:B21"/>
    <mergeCell ref="C9:C10"/>
    <mergeCell ref="D9:D21"/>
    <mergeCell ref="E9:E10"/>
    <mergeCell ref="E17:E18"/>
    <mergeCell ref="G17:G18"/>
    <mergeCell ref="H17:H18"/>
    <mergeCell ref="I17:I18"/>
    <mergeCell ref="J17:J18"/>
    <mergeCell ref="C11:C12"/>
    <mergeCell ref="C13:C15"/>
    <mergeCell ref="E14:E15"/>
    <mergeCell ref="G14:G15"/>
    <mergeCell ref="H14:H15"/>
    <mergeCell ref="A1:A2"/>
    <mergeCell ref="B1:I2"/>
    <mergeCell ref="A3:A4"/>
    <mergeCell ref="B3:B4"/>
    <mergeCell ref="C3:C4"/>
    <mergeCell ref="D3:D4"/>
    <mergeCell ref="E3:E4"/>
    <mergeCell ref="F3:F4"/>
    <mergeCell ref="G3:G4"/>
    <mergeCell ref="H3:H4"/>
  </mergeCells>
  <hyperlinks>
    <hyperlink ref="K6" r:id="rId1" xr:uid="{1370D1A8-E995-4AD1-AF02-FCE8D99D9FC6}"/>
  </hyperlinks>
  <printOptions horizontalCentered="1"/>
  <pageMargins left="0.11811023622047245" right="0.11811023622047245" top="0.19685039370078741" bottom="0.15748031496062992" header="0.31496062992125984" footer="0.31496062992125984"/>
  <pageSetup paperSize="5" scale="6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row r="1" spans="1:1" x14ac:dyDescent="0.25">
      <c r="A1">
        <f>36/80</f>
        <v>0.45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Primer Trimestre2022</vt:lpstr>
      <vt:lpstr>Segundo Trimestre2022</vt:lpstr>
      <vt:lpstr>Hoja3</vt:lpstr>
      <vt:lpstr>'Primer Trimestre2022'!Área_de_impresión</vt:lpstr>
      <vt:lpstr>'Segundo Trimestre2022'!Área_de_impresión</vt:lpstr>
      <vt:lpstr>'Primer Trimestre2022'!Títulos_a_imprimir</vt:lpstr>
      <vt:lpstr>'Segundo Trimestre2022'!Títulos_a_imprimir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Milena Diaz Rios</dc:creator>
  <cp:lastModifiedBy>Sandra Milena Diaz Rios</cp:lastModifiedBy>
  <cp:lastPrinted>2020-10-09T16:06:47Z</cp:lastPrinted>
  <dcterms:created xsi:type="dcterms:W3CDTF">2018-12-20T13:31:42Z</dcterms:created>
  <dcterms:modified xsi:type="dcterms:W3CDTF">2022-08-08T16:58:50Z</dcterms:modified>
</cp:coreProperties>
</file>