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630" activeTab="0"/>
  </bookViews>
  <sheets>
    <sheet name="Hoj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Sandra Patricia Zutta</author>
    <author>Desktop</author>
  </authors>
  <commentList>
    <comment ref="C34" authorId="0">
      <text>
        <r>
          <rPr>
            <b/>
            <sz val="9"/>
            <rFont val="Tahoma"/>
            <family val="2"/>
          </rPr>
          <t>Sandra Patricia Zutta:</t>
        </r>
        <r>
          <rPr>
            <sz val="9"/>
            <rFont val="Tahoma"/>
            <family val="2"/>
          </rPr>
          <t xml:space="preserve">
NUEVO OBJETO/PRESTAR SERVICIOS PROFESIONALES DE APOYO A LA GESTION DE DISEÑO, DESARROLLO Y SOPORTE DEL SISTEMA DE INFORMACION CULTURAL SICPA DEL INSTITUTO DE CULTURA Y PATRIMONIO DE ANTIOQUIA</t>
        </r>
      </text>
    </comment>
    <comment ref="I85" authorId="1">
      <text>
        <r>
          <rPr>
            <b/>
            <sz val="9"/>
            <rFont val="Tahoma"/>
            <family val="2"/>
          </rPr>
          <t>Desktop:</t>
        </r>
        <r>
          <rPr>
            <sz val="9"/>
            <rFont val="Tahoma"/>
            <family val="2"/>
          </rPr>
          <t xml:space="preserve">
MENOS 
SANDRA DIAZ</t>
        </r>
      </text>
    </comment>
    <comment ref="I87" authorId="1">
      <text>
        <r>
          <rPr>
            <b/>
            <sz val="9"/>
            <rFont val="Tahoma"/>
            <family val="2"/>
          </rPr>
          <t>Desktop:</t>
        </r>
        <r>
          <rPr>
            <sz val="9"/>
            <rFont val="Tahoma"/>
            <family val="2"/>
          </rPr>
          <t xml:space="preserve">
david 66;SANDRA ZEA 50; 53 ABOGADO</t>
        </r>
      </text>
    </comment>
    <comment ref="I88" authorId="1">
      <text>
        <r>
          <rPr>
            <b/>
            <sz val="9"/>
            <rFont val="Tahoma"/>
            <family val="2"/>
          </rPr>
          <t>Desktop:</t>
        </r>
        <r>
          <rPr>
            <sz val="9"/>
            <rFont val="Tahoma"/>
            <family val="2"/>
          </rPr>
          <t xml:space="preserve">
astrid</t>
        </r>
      </text>
    </comment>
    <comment ref="H85" authorId="1">
      <text>
        <r>
          <rPr>
            <b/>
            <sz val="9"/>
            <rFont val="Tahoma"/>
            <family val="2"/>
          </rPr>
          <t>Desktop:</t>
        </r>
        <r>
          <rPr>
            <sz val="9"/>
            <rFont val="Tahoma"/>
            <family val="2"/>
          </rPr>
          <t xml:space="preserve">
MENOS 
SANDRA DIAZ</t>
        </r>
      </text>
    </comment>
    <comment ref="H87" authorId="1">
      <text>
        <r>
          <rPr>
            <b/>
            <sz val="9"/>
            <rFont val="Tahoma"/>
            <family val="2"/>
          </rPr>
          <t>Desktop:</t>
        </r>
        <r>
          <rPr>
            <sz val="9"/>
            <rFont val="Tahoma"/>
            <family val="2"/>
          </rPr>
          <t xml:space="preserve">
david 66;SANDRA ZEA 50; 53 ABOGADO</t>
        </r>
      </text>
    </comment>
    <comment ref="H88" authorId="1">
      <text>
        <r>
          <rPr>
            <b/>
            <sz val="9"/>
            <rFont val="Tahoma"/>
            <family val="2"/>
          </rPr>
          <t>Desktop:</t>
        </r>
        <r>
          <rPr>
            <sz val="9"/>
            <rFont val="Tahoma"/>
            <family val="2"/>
          </rPr>
          <t xml:space="preserve">
astrid</t>
        </r>
      </text>
    </comment>
  </commentList>
</comments>
</file>

<file path=xl/sharedStrings.xml><?xml version="1.0" encoding="utf-8"?>
<sst xmlns="http://schemas.openxmlformats.org/spreadsheetml/2006/main" count="922" uniqueCount="204">
  <si>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</si>
  <si>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</si>
  <si>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</si>
  <si>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</si>
  <si>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</si>
  <si>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</si>
  <si>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</si>
  <si>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</si>
  <si>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</si>
  <si>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</si>
  <si>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</si>
  <si>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</si>
  <si>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</si>
  <si>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</si>
  <si>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</si>
  <si>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</si>
  <si>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</si>
  <si>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</si>
  <si>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</si>
  <si>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</si>
  <si>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</si>
  <si>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</si>
  <si>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</si>
  <si>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</si>
  <si>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</si>
  <si>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</si>
  <si>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</si>
  <si>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 xml:space="preserve">INSTITUTO DE CULTURA Y PATRIMONIO DE ANTIOQUIA </t>
  </si>
  <si>
    <t>CARRERA 51, 52-11 MEDELLIN</t>
  </si>
  <si>
    <t>www.culturantioquia.gov.co</t>
  </si>
  <si>
    <r>
      <rPr>
        <b/>
        <sz val="8"/>
        <rFont val="Calibri"/>
        <family val="2"/>
      </rPr>
      <t>MISIÓN:</t>
    </r>
    <r>
      <rPr>
        <sz val="8"/>
        <rFont val="Calibri"/>
        <family val="2"/>
      </rPr>
      <t xml:space="preserve">
 Somos el motor del desarrollo cultural en el departamento de Antioquia, que basados en los principios de legalidad y trasnparencia, y desde la construcción, implementación y articulación participativa de políticas públicas culturales, fomentamos el diálogo, el reconocimiento y la visibilización de la diversidad cultural, generando oportunidades para el conocimiento y la dignificación del ser humano.
</t>
    </r>
    <r>
      <rPr>
        <b/>
        <sz val="8"/>
        <rFont val="Calibri"/>
        <family val="2"/>
      </rPr>
      <t>VISIÓN:</t>
    </r>
    <r>
      <rPr>
        <sz val="8"/>
        <rFont val="Calibri"/>
        <family val="2"/>
      </rPr>
      <t xml:space="preserve"> 
Seremos en el 2020, generadores de un modelo ético y político de gestión pública para el fomento y el desarrollo de procesos culturales sostenibles, dinamizador de transformaciones individuales y sociales, acogido y valorado por las comunidades y los diferentes actores</t>
    </r>
  </si>
  <si>
    <t>• Consolidar y fortalecer el Sistema Nacional de Cultura en el nivel municipal y departamental, mediante la participación de los actores culturales en cada una de las instancias, espacios y procesos culturales.
• Promover la formación, a través de las herramientas tecnológicas que permitan la creación, la investigación y la innovación que articulen el conocimiento del sector artístico, cultural y patrimonial.
• Fortalecer la capacidad de los actores y gestores culturales del departamento de Antioquia para la construcción de territorios de paz, por medio de procesos de diálogo cultural, de reconocimiento de la diversidad y de participación de la ciudadanía.
• Hacer un uso eficiente de las fuentes de financiación del Departamento.
• Orientar las acciones y el recurso de cultura hacia el cumplimiento de metas que busquen garantizar el derecho a la cultura de los antioqueños, en cumplimiento de la misión y razón de ser del Instituto de Cultura y Patrimonio de Antioquia, como instancia departamental del Sistema Nacional de Cultura.</t>
  </si>
  <si>
    <t>Alejandro Quintero Coral
3209780 (104)                                                                      Alejandro.quintero@culturantioquia.gov.co</t>
  </si>
  <si>
    <t>ENERO</t>
  </si>
  <si>
    <t>10 Meses</t>
  </si>
  <si>
    <t>minima cuantia</t>
  </si>
  <si>
    <t>Fondos comunes - vigencia actual 
(0-1010)</t>
  </si>
  <si>
    <t>N/A</t>
  </si>
  <si>
    <t xml:space="preserve"> 
SubdirecciónAdministrativa y Financiera Alejandro Quintero Coral
3209780 EXT 100</t>
  </si>
  <si>
    <t>FEBRERO</t>
  </si>
  <si>
    <t>11 Meses</t>
  </si>
  <si>
    <t>Acuerdo Marco de Precios</t>
  </si>
  <si>
    <t>Suministro de combustible (ACPM), para los vehículos del Instituto de Cultura y Patrimonio de Antioquia.</t>
  </si>
  <si>
    <t>MARZO</t>
  </si>
  <si>
    <t>6 Meses</t>
  </si>
  <si>
    <t>Minima cuantia</t>
  </si>
  <si>
    <t>ABRIL</t>
  </si>
  <si>
    <t>selecion abreviada</t>
  </si>
  <si>
    <t>8 Meses</t>
  </si>
  <si>
    <t>JUNIO</t>
  </si>
  <si>
    <t>JULIO</t>
  </si>
  <si>
    <t>menor cuantia</t>
  </si>
  <si>
    <t>Convocatoria Publica</t>
  </si>
  <si>
    <t>Recursos del balance - 4-1011</t>
  </si>
  <si>
    <t>Subdirección de Patrimonio Juan David Mejia 3209780</t>
  </si>
  <si>
    <t>Julio</t>
  </si>
  <si>
    <t>4 Meses</t>
  </si>
  <si>
    <t>Recursos Ordenanza 12 (0-2708)</t>
  </si>
  <si>
    <t>7 Meses</t>
  </si>
  <si>
    <t>Recursos del balance - 4-2708</t>
  </si>
  <si>
    <t>julio</t>
  </si>
  <si>
    <t>Festival de Lectura</t>
  </si>
  <si>
    <t>AGOSTO</t>
  </si>
  <si>
    <t>Contratacion Directa</t>
  </si>
  <si>
    <t>Dotacion</t>
  </si>
  <si>
    <t>Seleccion abreviada Subasta Inversa</t>
  </si>
  <si>
    <t>Estrategias mobiles para la ruralidad</t>
  </si>
  <si>
    <t>Lectura digital para la Biblioteca Departamental de Antioquia</t>
  </si>
  <si>
    <t>MAYO</t>
  </si>
  <si>
    <t>Fondo Editorial ICPA</t>
  </si>
  <si>
    <t xml:space="preserve">Formación (Literatura, Lectura y Bibliotecas) </t>
  </si>
  <si>
    <t>Fondos comunes - vigencia actual 
(0-1011)</t>
  </si>
  <si>
    <t xml:space="preserve">Laboratorio Audiovisual Subregional </t>
  </si>
  <si>
    <t>Formación (Procesos Formativo-Investigación-Creación (campamento juvenil), talleres IN-SITU.  Proyecto  Antioquia Vive.</t>
  </si>
  <si>
    <t>Procesos Formativo dirigido a formación de formadores Diplomado Danza Viva - en Asocio con el Ministerio de Cultura (Ellos tienen el diseño del diplomado).</t>
  </si>
  <si>
    <t>5 Meses</t>
  </si>
  <si>
    <t>Formación Musical</t>
  </si>
  <si>
    <t>Técnica y tecnología en música</t>
  </si>
  <si>
    <t>Pasantías y proceso formativo Red de Museos de Antioquia</t>
  </si>
  <si>
    <t>Proceso formativo sobre patrimonio cultural para Administraciones municipales y Vigías del Patrimonio</t>
  </si>
  <si>
    <t>Formación a consejeros</t>
  </si>
  <si>
    <t>Seminario de formación, Espacio no Convencional.</t>
  </si>
  <si>
    <t>Seminario de actualizaciónen teatro</t>
  </si>
  <si>
    <t>El teatro vuelve al campo, cuarta etapa</t>
  </si>
  <si>
    <t>Agosto</t>
  </si>
  <si>
    <t>Escuela de  Dramaturgia de Antioquia</t>
  </si>
  <si>
    <t>Apoyo a la implementación y difusión de Planes Especiales de Salvaguardia, y a la  circulación de las manifestaciones culturales incluidas en las LRPCI del Departamento</t>
  </si>
  <si>
    <t xml:space="preserve">Identificación de los Bienes de Interés  Cultural municipales del Departamento de Antioquia y construccion de la LICBIC Departamental. Fase I. </t>
  </si>
  <si>
    <t>Conservación Preventiva sobre las condiciones ambientales de la Colección Sonora del Centro de Documentación Musical y Fonoteca Hernán Restrepo Duque.</t>
  </si>
  <si>
    <t>Junio</t>
  </si>
  <si>
    <t>12 Meses</t>
  </si>
  <si>
    <t>Activación y/o difusión de la Fonoteca Departamental.</t>
  </si>
  <si>
    <t>Recuperación, edición y consulta especializada en base de datos del Centro de Documentación Musical.</t>
  </si>
  <si>
    <t>Contratar la consultoría para realizar la interventoría y seguimiento a los procesos de cooperación entre el Instituto de Cultura y Patrimonio de Antioquia y municipios del Departamento de Antioquia ganadores de la “Convocatoria de Planes Municipales de Cultura - Concertación Departamental 2020"</t>
  </si>
  <si>
    <t>Concurso de Meritos</t>
  </si>
  <si>
    <t>Realización Investigación</t>
  </si>
  <si>
    <t xml:space="preserve"> 6 Meses</t>
  </si>
  <si>
    <t>Seleccion Abreviada</t>
  </si>
  <si>
    <t>Encuentro anual del Sistema Departamental de Cultura</t>
  </si>
  <si>
    <t>Evaluación del plan de cultura Antioquia en sus diversas voces</t>
  </si>
  <si>
    <t>Formulación del plan estratégico de cultura de Antioquia</t>
  </si>
  <si>
    <t>Formulación de los planes departamentales de área.</t>
  </si>
  <si>
    <t>Publicación y divulgación de los planes diseñados</t>
  </si>
  <si>
    <t>Dotación instrumental</t>
  </si>
  <si>
    <t>Licitacion Publica</t>
  </si>
  <si>
    <t>Dotación Salas de Danza para los municipios en Convenio con el Ministerio</t>
  </si>
  <si>
    <t xml:space="preserve">Plan de medios  </t>
  </si>
  <si>
    <t xml:space="preserve">Impresos </t>
  </si>
  <si>
    <t xml:space="preserve">Socialización convocatorias </t>
  </si>
  <si>
    <t>1 Mes</t>
  </si>
  <si>
    <t>7 meses</t>
  </si>
  <si>
    <t xml:space="preserve">Socialización Plan de desarrollo Cultural </t>
  </si>
  <si>
    <t>2 Meses</t>
  </si>
  <si>
    <t>Encuentro Departamental de Teatro</t>
  </si>
  <si>
    <t>Ciculación de consejeros</t>
  </si>
  <si>
    <t>Día de la Danza TELEANTIOQUIA</t>
  </si>
  <si>
    <t>9 Meses</t>
  </si>
  <si>
    <t>Recursos del balance - 4-3131</t>
  </si>
  <si>
    <t>CONTRATACION DIRECTA</t>
  </si>
  <si>
    <t>Fortalecimiento a  emprendedores culturales</t>
  </si>
  <si>
    <t xml:space="preserve">Fortalecimiento  de  areas misionales  </t>
  </si>
  <si>
    <t>Apoyo a la supervision de procesos contractuales derivados de actividaes misionales  propias  de la subdireccion</t>
  </si>
  <si>
    <t>Reserva Prestación del Servicio Integral de Aseo y Cafetería en las instalaciones del Instituto de Cultura y Patrimonio de Antioquia.</t>
  </si>
  <si>
    <t>Licitación publica</t>
  </si>
  <si>
    <t>Reserva Prestación del servicio especializado de vigilancia y seguridad privada.</t>
  </si>
  <si>
    <t>Realizar la Convocatoria Especial de Apoyo para Artistas, Creadores y Gestores Culturales - Impuesto Nacional sustentada en el Decreto Legislativo n°561 de 2020 y Resolución Ministerial n°0630 de abril de 2020, con el fin de Implementar medidas para contr</t>
  </si>
  <si>
    <t>Contratación Directa</t>
  </si>
  <si>
    <t>INC - vigencia actual 
(0-3131)</t>
  </si>
  <si>
    <t>Subdirección de Planeación
Luis Fernando Cortes Molina
tel 3209780 ext 106
luis.cortes@culturantioquia.gov.co</t>
  </si>
  <si>
    <t>Prestar el servicio de área protegida para la atención de urgencias y emergencias médicas para los funcionarios, usuarios, y público general que se encuentren dentro de las instalaciones del Instituto de Cultura y Patrimonio de Antioquia.</t>
  </si>
  <si>
    <t>11 meses</t>
  </si>
  <si>
    <t>81112202
81112213</t>
  </si>
  <si>
    <t>Servicio de impresión, fotocopiado y scanner bajo la modalidad de Outsourcing in house para el Instituto de Cultura y Patrimonio de Antioquia.</t>
  </si>
  <si>
    <t>Realizar el mantenimiento preventivo y correctivo al ascensor del Palacio de la Cultura “Rafael Uribe Uribe”.</t>
  </si>
  <si>
    <t>81112203
81112202
81112205
81112206
81112210</t>
  </si>
  <si>
    <t>Realizar el mantenimiento preventivo y correctivo a los sistemas de aire acondicionado del Instituto de Cultura y Patrimonio de Antioquia.</t>
  </si>
  <si>
    <t>Realizar el mantenimiento preventivo y correctivo a los vehículos adscritos al Instituto de Cultura y Patrimonio de Antioquia.</t>
  </si>
  <si>
    <t>selección abreviada-subasta inversa</t>
  </si>
  <si>
    <t>Prestación del servicio de pago electrónico de peaje denominado flypass.</t>
  </si>
  <si>
    <t>81112400 
81112500</t>
  </si>
  <si>
    <t>Prestación del servicio de soporte y mantenimiento al Software de Control Administrativo y Financiero SICOF en el Instituto de Cultura y Patrimonio de Antioquia.</t>
  </si>
  <si>
    <t>Prestación del servicio de aseo, cafetería y mantenimiento general, en las instalaciones del Palacio de la Cultura Rafael Uribe Uribe.</t>
  </si>
  <si>
    <t>Prestar el servicio de vigilancia y seguridad privada en el Instituto de Cultura y Patrimonio de Antioquia.</t>
  </si>
  <si>
    <t xml:space="preserve">83121500
80101500
80101509
</t>
  </si>
  <si>
    <t>11 MESES</t>
  </si>
  <si>
    <t>Apoyar el diseño, desarrollo y soporte del Sistema de Información Cultural (SICPA) del Instituto de Cultura y Patrimonio de Antioquia.</t>
  </si>
  <si>
    <t>9MESES</t>
  </si>
  <si>
    <t xml:space="preserve">CONTRATACION DIRECTA </t>
  </si>
  <si>
    <t xml:space="preserve">82101800
82101600
82101600    90101800    90111600    90101500
</t>
  </si>
  <si>
    <t>NO</t>
  </si>
  <si>
    <t>9 MESES</t>
  </si>
  <si>
    <t>Concertación de salas de teatro/Fortalecer el sector teatral del departamento de Antioquia (excepto Medellín) a través de la asignación de recursos de apoyo que aporten al desarrollo y sostenibilidad de los proyectos artísticos y culturales de las Salas de Teatro.</t>
  </si>
  <si>
    <t>8,5 Meses</t>
  </si>
  <si>
    <t>8, 5 Meses</t>
  </si>
  <si>
    <t>DISEÑADOR GRAFICO/ Prestar los servicios profesionales en el Instituto de Cultura y Patrimonio de Antioquia, ejecutando estrategias de diseño en actividades, eventos y piezas publicitarias, de acuerdo al manual gráfico del Instituto, enfocado en el cumplimiento de las metas</t>
  </si>
  <si>
    <t>Prestar los servicios profesionales al Instituto de Cultura y Patrimonio de Antioquia apoyando a la Subdirección de Fomento y Patrimonio en la creación e implementación, de estrategias que fomenten las manifestaciones y expresiones artísticas y culturales</t>
  </si>
  <si>
    <t>Reconocer las expresiones artísticas, culturales y patrimoniales priorizando los procesos de creación, formación y circulación que puedan generarse en las actuales condiciones de aislamiento y que puedan ser publicadas a través de plataformas virtuales, r</t>
  </si>
  <si>
    <t xml:space="preserve">Prestar los servicios profesionales al Instituto de Cultura y Patrimonio de Antioquia apoyando a la Subdirección de Fomento y Patrimonio en la construcción y seguimiento de convocatorias públicas que se desarrollen en el cumplimiento de metas y objetivos </t>
  </si>
  <si>
    <t>8 meses</t>
  </si>
  <si>
    <t>Prestar los servicios profesionales al Instituto de Cultura y Patrimonio de Antioquia para apoyar las actividades encaminadas a fortalecer los procesos institucionales en la aplicación del Modelo Integrado de Planeación y Gestión, a través del seguimiento</t>
  </si>
  <si>
    <t>No</t>
  </si>
  <si>
    <t>SI</t>
  </si>
  <si>
    <t>6 MESES</t>
  </si>
  <si>
    <t>55101500  56121000</t>
  </si>
  <si>
    <t>Prestar los servicios profesionales de apoyo a la gestión para el rediseño, desarrollo, soporte y mantenimiento de la página WEB del Instituto de Cultura y Patrimonio de Antioquia, así como del Sistema de Información Cultural (SICPA) acorde a las necesidades y requerimientos del Instituto de Cultura y Patrimonio de Antioquia.</t>
  </si>
  <si>
    <t xml:space="preserve">47131500
47131700
</t>
  </si>
  <si>
    <t>Suministrar elementos de aseo y elementos de bioseguridad en atención a la pandemia COVID-19 para la protección de los funcionarios del Instituto de Cultura y Patrimonio de Antioquia</t>
  </si>
  <si>
    <t>5meses</t>
  </si>
  <si>
    <t>selección abreviada</t>
  </si>
  <si>
    <t>Prestación de servicios profesionales de apoyo a la gestión a la Oficina de Control Interno Institucional, en actividades de evaluación, control y mejora continua de los procesos y procedimientos misionales y de apoyo.</t>
  </si>
  <si>
    <t>abogado - Prestar los servicios profesionales a la Subdirección de Patrimonio y Fomento Artístico y Cultural, en lo relacionado con el componente jurídico de los procesos culturales y patrimoniales que se realicen desde dicha Subdirección, en cumplimiento al objeto misional del Instituto de Cultura y Patrimonio de Antioquia.</t>
  </si>
  <si>
    <t>Realizar actividades de consultoría, implementación y migración de IPv4 a IPv6 para todos los dispositivos y aplicaciones del Instituto de Cultura y Patrimonio de Antioquia, aplicando las instrucciones y guías brindadas por el Ministerio de Tecnologías de la Información y las Comunicaciones</t>
  </si>
  <si>
    <t>Realizar el Mantenimiento, actualización y soporte de software y hardware del Instituto de Cultura y Patrimonio de Antioquia.</t>
  </si>
  <si>
    <t xml:space="preserve">Prestación de servicios profesionales para realizar acompañamiento, apoyo a la gestión y orientación en el desarrollo e implementación del sistema de gestión de seguridad y salud en el trabajo SG-SST en el Instituto de Cultura y Patrimonio de Antioquia. </t>
  </si>
  <si>
    <t>Adquisición de bienes tecnológicos (Hardware y software) en desarrollo del proceso de modernización para el Instituto de Cultura y Patrimonio de Antioquia.</t>
  </si>
  <si>
    <t>Mantenimiento preventivo y correctivo, con sus respectivas recargas para los extintores del Instituto de Cultura y Patrimonio de Antioquia bajo el amparo del Acuerdo Marco de Precios No. CCE-579-AMP-2017</t>
  </si>
  <si>
    <t>Subdirección de Planeación Tatiana Correa 3209780</t>
  </si>
  <si>
    <t>Contratar los seguros que amparen los intereses patrimoniales actuales y futuros, así como los bienes de propiedad del Instituto de Cultura y Patrimonio de Antioquia, que estén bajo su responsabilidad y custodia y aquellos que sean adquiridos para desarrollar las funciones inherentes a su actividad así como la expedición de cualquier otra póliza de seguros que requiera la entidad en el desarrollo de su actividad</t>
  </si>
  <si>
    <t>PROFESIONAL COMUNICACIONESPrestar los servicios profesionales al Instituto de Cultura y Patrimonio de Antioquia, en la articulación y difusión de temas comunicacionales y misionales, transversales a la Entidad, enfocados al cumplimiento de metas y objetivos institucionales.</t>
  </si>
  <si>
    <t>PROFESIONAL  JURIDICA 1Prestar los servicios profesionales jurídicos para apoyar los procesos contractuales que se adelanten el Instituto de Cultura y Patrimonio e Antioquia para el cumplimiento al objeto misional.</t>
  </si>
  <si>
    <t>PROFESIONAL  JURIDICA 2Prestar los servicios profesionales jurídicos para apoyar los procesos contractuales que se adelanten el Instituto de Cultura y Patrimonio e Antioquia para el cumplimiento al objeto misional.</t>
  </si>
  <si>
    <t>PROFESIONAL  DISCIPLINARIOSPrestar los servicios profesionales jurídicos para apoyar los procesos de orden disciplinario que se adelanten por el Instituto de Cultura y Patrimonio de Antioquia, acorde a las dispociciones legales que rigen la materia.</t>
  </si>
  <si>
    <t>PROFESIONAL ADMINIST Y FINANCIEROPrestar los servicios profesionales al Instituto de Cultura y Patrimonio de Antioquia, apoyando actividades inherentes a la Subdireción Administrativa y Financiera, atendiendo las directrices de la entidad al respecto.</t>
  </si>
  <si>
    <t>PROFESIONAL FINANCIEROPrestar los servicios profesionales al Instituto de Cultura y Patrimonio de Antioquia, apoyando actividades inherentes a la Subdireción Administrativa y Financiera, atendiendo las directrices de la entidad al respecto.</t>
  </si>
  <si>
    <t xml:space="preserve">APOYO TECNICO INVENTARIOSPrestar los servicios de apoyo a la gestión en temas relacionados con los inventarios de bienes pertenecientes al Instituto de Cultura y Patrimonio de Antioquia, atendiendo las directrices legales e institucionales al respecto.   </t>
  </si>
  <si>
    <t>PROFESIONAL SUB FOMENTO Y PAT.Prestar los servicios profesionales al Instituto de Cultura y Patrimonio de Antioquia, apoyando a la Subdirección de Patrimonio y Fomento cultural y artístico, en la estructuración y seguimiento de los procesos contractuales y estrategias generales y particulares, que se definan para la atención de las necesidades culturales planteadas por los municipios de Antioquia, a través de instrumentos, convocatorias y demás herramientas que se desarrollen en cumplimiento de los objetivos y metas de la Entidad.</t>
  </si>
  <si>
    <t>APOYO TRANSVERSAL (LICENCIADO) LITERATURAPrestar los servicios profesionales  a la Subdirección de Patrimonio y Fomento Cultural y Artística, en las labores de apoyo misional, técnico y de seguimiento a la supervisión de los  diferentes procesos adelantados por las líneas que conforman la subdirección, atendiendo los lineamientos institucionales al respecto.</t>
  </si>
  <si>
    <t>APOYO TRANSVERSAL AUDIOVISUALESPrestar los servicios profesionales  a la Subdirección de Patrimonio y Fomento Cultural y Artística, en las labores de apoyo misional, técnico y de seguimiento a la supervisión de los  diferentes procesos adelantados por las líneas que conforman la subdirección, atendiendo los lineamientos institucionales al respecto.</t>
  </si>
  <si>
    <t>APOYO TRANSVERSAL DANZAPrestar los servicios profesionales  a la Subdirección de Patrimonio y Fomento Cultural y Artística, en las labores de apoyo misional, técnico y de seguimiento a la supervisión de los  diferentes procesos adelantados por las líneas que conforman la subdirección, atendiendo los lineamientos institucionales al respecto.</t>
  </si>
  <si>
    <t>INGENIERO CIVIL PATRIMONIOPrestar los servicios profesionales  a la Subdirección de Patrimonio y Fomento Cultural y Artística, en las labores de índole patrimonial, técnico y de seguimiento a la supervisión, de los  diferentes procesos asignados por la Subdirección, atendiendo los lineamientos institucionales al respecto.</t>
  </si>
  <si>
    <t>ARQUITECTO PATRIMONIOPrestar los servicios profesionales  a la Subdirección de Patrimonio y Fomento Cultural y Artística, en las labores de índole patrimonial, técnico y de seguimiento a la supervisión, de los  diferentes procesos asignados por la Subdirección, atendiendo los lineamientos institucionales al respecto.</t>
  </si>
  <si>
    <t>APOYO TRANSVERSAL TEATROPrestar los servicios profesionales  a la Subdirección de Patrimonio y Fomento Cultural y Artística, en las labores de apoyo misional, técnico y de seguimiento a la supervisión de los  diferentes procesos adelantados por las líneas que conforman la subdirección, atendiendo los lineamientos institucionales al respecto.</t>
  </si>
  <si>
    <t>APOYO PLAN DEPARTAMENTALPrestar los servicios profesionales al Instituto de Cultura y Patrimonio de Antioquia, en el acompañamiento al diseño del plan departamental de cultura, atendiendo las directrices de la entidad al respecto.</t>
  </si>
  <si>
    <t>ASESOR PLAN DEPARTAMENTALPrestar los servicios profesionales especializados al Instituto de Cultura y Patrimonio de Antioquia, en el diseño del plan departamental de cultura, atendiendo las directrices de la entidad al respecto.</t>
  </si>
  <si>
    <t>DESARROLLADOR 3Prestar los servicios profesionales y de apoyo a la gestión de diseño, desarrollo y soporte del Sistema de Información Cultural (SICPA) del Instituto de Cultura y Patrimonio de Antioquia y demás que sean requeridos, atendiendo los lineamientos institucionales al respecto.</t>
  </si>
  <si>
    <t>Prestación de servicios para la realización de subastas inversas electrónicas que requiera el Instituto de Cultura y Patrimonio de Antioquia, incluyendo la plataforma tecnológica, asesoría, acompañamiento y realización de la subasta electrónica.</t>
  </si>
  <si>
    <t>convocatoria - Apoyar proyectos culturales de interés público que se encuentren contemplados dentro de los Planes Municipales de Cultura, aprobados previamente por el Instituto de Cultura y Patrimonio de Antioquia en correspondencia con los ejercicios de la planeación y la gestión cultural de los municipios. </t>
  </si>
  <si>
    <t>Prestar los servicios profesionales al Instituto de Cultura y Patrimonio de Antioquia apoyando a la Subdirección Administrativa y financiera en el seguimiento del sistema de gestión de calidad, seguimiento al plan de capacitaciones, seguimiento a los planes de acción, seguimiento a las acciones de mejora, seguimiento a los servicios no conformes y demás actividades propias del cargo.</t>
  </si>
  <si>
    <t>Convocatoria - Fortalecer los museos del departamento de Antioquia (excepto Medellín) a través de la asignación de recursos de apoyo que aporten al desarrollo de proyectos culturales y a la continuidad en su programación.</t>
  </si>
  <si>
    <t>Convocatoria Estimulos  - Impulsar y fortalecer los procesos de creación artística  en las diferentes regiones y municipios del Departamento de Antioquia a través de estímulos y reconocimientos en las diferentes áreas como lo son las Artes plásticas y visuales, Audiovisuales, Comunicaciones, Danza, Lectura y Bibliotecas, Literatura, Música, Patrimonio y</t>
  </si>
  <si>
    <t>Convocatoria - Apoyar y fortalecer los encuentros y festivales artísticos y culturales de los municipios de Antioquia como una muestra de sus procesos históricos, sus tradiciones y costumbres buscando la visibilización y protección de la riqueza cultural antioqueña, el acceso de los ciudadanos a la oferta cultural y la formación de públicos.</t>
  </si>
  <si>
    <t xml:space="preserve">Convocatoria - Impulsar y estimular iniciativas, proyectos y procesos de festivales de cine de interés público que incluyan circulación de contenidos audiovisuales regionales y nacionales e internacionales, actividades de formación de públicos, muestras y foros, con el fin de fortalecer y dinamizar el sector cultural cinematográfico y posibilitar el acceso de la ciudadanía al disfrute de los servicios culturales.  </t>
  </si>
  <si>
    <r>
      <t xml:space="preserve"> </t>
    </r>
    <r>
      <rPr>
        <sz val="9"/>
        <rFont val="Calibri"/>
        <family val="2"/>
      </rPr>
      <t xml:space="preserve">Contrato de mandato sin representación para la creación, producción, organización y divulgación o emisión de material audiovisual o escrito de las campañas, eventos y actividades logísticas que desarrolle el Instituto de Cultura y Patrimonio de Antioquia, con el fin de dar cumplimiento a su plan de comunicaciones y medios.  </t>
    </r>
  </si>
  <si>
    <r>
      <t xml:space="preserve">Observatorio de danza - Segunda Etapa </t>
    </r>
    <r>
      <rPr>
        <b/>
        <sz val="9"/>
        <rFont val="Calibri"/>
        <family val="2"/>
      </rPr>
      <t>(Investigación)</t>
    </r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</si>
</sst>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&quot;$&quot;\ * #,##0_);_(&quot;$&quot;\ * \(#,##0\);_(&quot;$&quot;\ * &quot;-&quot;??_);_(@_)"/>
    <numFmt numFmtId="167" formatCode="&quot;$&quot;\ 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u val="single"/>
      <sz val="8"/>
      <name val="Calibri"/>
      <family val="2"/>
    </font>
    <font>
      <sz val="9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Fill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0" fontId="7" fillId="0" borderId="13" xfId="46" applyFont="1" applyBorder="1" applyAlignment="1" quotePrefix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167" fontId="2" fillId="32" borderId="13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5" fillId="23" borderId="13" xfId="39" applyFont="1" applyBorder="1" applyAlignment="1">
      <alignment horizontal="left" wrapText="1"/>
    </xf>
    <xf numFmtId="0" fontId="35" fillId="23" borderId="13" xfId="39" applyFont="1" applyBorder="1" applyAlignment="1">
      <alignment wrapText="1"/>
    </xf>
    <xf numFmtId="0" fontId="0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0" fillId="0" borderId="10" xfId="0" applyBorder="1" applyAlignment="1">
      <alignment vertical="center" wrapText="1"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17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1" fontId="8" fillId="0" borderId="13" xfId="49" applyNumberFormat="1" applyFont="1" applyFill="1" applyBorder="1" applyAlignment="1" applyProtection="1">
      <alignment horizontal="center" vertical="center" wrapText="1"/>
      <protection/>
    </xf>
    <xf numFmtId="1" fontId="8" fillId="0" borderId="13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3" xfId="0" applyNumberFormat="1" applyFont="1" applyFill="1" applyBorder="1" applyAlignment="1" applyProtection="1">
      <alignment horizontal="center" vertical="center" wrapText="1"/>
      <protection/>
    </xf>
    <xf numFmtId="1" fontId="8" fillId="0" borderId="13" xfId="51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ulturantioquia.gov.co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33"/>
  <sheetViews>
    <sheetView tabSelected="1" zoomScale="80" zoomScaleNormal="80" zoomScalePageLayoutView="80" workbookViewId="0" topLeftCell="A1">
      <selection activeCell="F10" sqref="F10"/>
    </sheetView>
  </sheetViews>
  <sheetFormatPr defaultColWidth="10.8515625" defaultRowHeight="15"/>
  <cols>
    <col min="1" max="1" width="10.8515625" style="1" customWidth="1"/>
    <col min="2" max="2" width="25.7109375" style="1" customWidth="1"/>
    <col min="3" max="3" width="66.421875" style="1" customWidth="1"/>
    <col min="4" max="5" width="15.140625" style="1" customWidth="1"/>
    <col min="6" max="6" width="21.7109375" style="1" customWidth="1"/>
    <col min="7" max="7" width="20.57421875" style="1" customWidth="1"/>
    <col min="8" max="8" width="21.28125" style="1" customWidth="1"/>
    <col min="9" max="9" width="16.421875" style="1" customWidth="1"/>
    <col min="10" max="10" width="16.140625" style="1" bestFit="1" customWidth="1"/>
    <col min="11" max="11" width="16.7109375" style="1" customWidth="1"/>
    <col min="12" max="12" width="47.140625" style="20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1" ht="15"/>
    <row r="2" ht="30">
      <c r="B2" s="16" t="s">
        <v>20</v>
      </c>
    </row>
    <row r="3" ht="15">
      <c r="B3" s="16"/>
    </row>
    <row r="4" ht="45.75" thickBot="1">
      <c r="B4" s="16" t="s">
        <v>0</v>
      </c>
    </row>
    <row r="5" spans="2:9" ht="15">
      <c r="B5" s="3" t="s">
        <v>1</v>
      </c>
      <c r="C5" s="6" t="s">
        <v>27</v>
      </c>
      <c r="F5" s="35" t="s">
        <v>25</v>
      </c>
      <c r="G5" s="36"/>
      <c r="H5" s="36"/>
      <c r="I5" s="37"/>
    </row>
    <row r="6" spans="2:9" ht="15">
      <c r="B6" s="2" t="s">
        <v>2</v>
      </c>
      <c r="C6" s="6" t="s">
        <v>28</v>
      </c>
      <c r="F6" s="38"/>
      <c r="G6" s="39"/>
      <c r="H6" s="39"/>
      <c r="I6" s="40"/>
    </row>
    <row r="7" spans="2:9" ht="15">
      <c r="B7" s="2" t="s">
        <v>3</v>
      </c>
      <c r="C7" s="7">
        <v>3209780</v>
      </c>
      <c r="F7" s="38"/>
      <c r="G7" s="39"/>
      <c r="H7" s="39"/>
      <c r="I7" s="40"/>
    </row>
    <row r="8" spans="2:9" ht="15">
      <c r="B8" s="2" t="s">
        <v>16</v>
      </c>
      <c r="C8" s="8" t="s">
        <v>29</v>
      </c>
      <c r="F8" s="38"/>
      <c r="G8" s="39"/>
      <c r="H8" s="39"/>
      <c r="I8" s="40"/>
    </row>
    <row r="9" spans="2:9" ht="135">
      <c r="B9" s="17" t="s">
        <v>19</v>
      </c>
      <c r="C9" s="6" t="s">
        <v>30</v>
      </c>
      <c r="F9" s="41"/>
      <c r="G9" s="42"/>
      <c r="H9" s="42"/>
      <c r="I9" s="43"/>
    </row>
    <row r="10" spans="2:9" ht="213.75">
      <c r="B10" s="17" t="s">
        <v>4</v>
      </c>
      <c r="C10" s="12" t="s">
        <v>31</v>
      </c>
      <c r="F10" s="5"/>
      <c r="G10" s="5"/>
      <c r="H10" s="5"/>
      <c r="I10" s="5"/>
    </row>
    <row r="11" spans="2:9" ht="33.75">
      <c r="B11" s="2" t="s">
        <v>5</v>
      </c>
      <c r="C11" s="9" t="s">
        <v>32</v>
      </c>
      <c r="F11" s="35" t="s">
        <v>24</v>
      </c>
      <c r="G11" s="36"/>
      <c r="H11" s="36"/>
      <c r="I11" s="37"/>
    </row>
    <row r="12" spans="2:9" ht="15">
      <c r="B12" s="2" t="s">
        <v>21</v>
      </c>
      <c r="C12" s="10">
        <v>14287235799</v>
      </c>
      <c r="F12" s="38"/>
      <c r="G12" s="39"/>
      <c r="H12" s="39"/>
      <c r="I12" s="40"/>
    </row>
    <row r="13" spans="2:9" ht="30">
      <c r="B13" s="2" t="s">
        <v>22</v>
      </c>
      <c r="C13" s="10">
        <v>231872480</v>
      </c>
      <c r="F13" s="38"/>
      <c r="G13" s="39"/>
      <c r="H13" s="39"/>
      <c r="I13" s="40"/>
    </row>
    <row r="14" spans="2:9" ht="30">
      <c r="B14" s="2" t="s">
        <v>23</v>
      </c>
      <c r="C14" s="10">
        <f>C13*10%</f>
        <v>23187248</v>
      </c>
      <c r="F14" s="38"/>
      <c r="G14" s="39"/>
      <c r="H14" s="39"/>
      <c r="I14" s="40"/>
    </row>
    <row r="15" spans="2:9" ht="30.75" thickBot="1">
      <c r="B15" s="4" t="s">
        <v>18</v>
      </c>
      <c r="C15" s="11">
        <v>44025</v>
      </c>
      <c r="F15" s="41"/>
      <c r="G15" s="42"/>
      <c r="H15" s="42"/>
      <c r="I15" s="43"/>
    </row>
    <row r="16" ht="15"/>
    <row r="17" ht="30">
      <c r="B17" s="16" t="s">
        <v>15</v>
      </c>
    </row>
    <row r="18" spans="2:12" s="15" customFormat="1" ht="75" customHeight="1">
      <c r="B18" s="13" t="s">
        <v>26</v>
      </c>
      <c r="C18" s="14" t="s">
        <v>6</v>
      </c>
      <c r="D18" s="14" t="s">
        <v>17</v>
      </c>
      <c r="E18" s="14" t="s">
        <v>7</v>
      </c>
      <c r="F18" s="14" t="s">
        <v>8</v>
      </c>
      <c r="G18" s="14" t="s">
        <v>9</v>
      </c>
      <c r="H18" s="14" t="s">
        <v>10</v>
      </c>
      <c r="I18" s="14" t="s">
        <v>11</v>
      </c>
      <c r="J18" s="14" t="s">
        <v>12</v>
      </c>
      <c r="K18" s="14" t="s">
        <v>13</v>
      </c>
      <c r="L18" s="13" t="s">
        <v>14</v>
      </c>
    </row>
    <row r="19" spans="2:12" s="29" customFormat="1" ht="48">
      <c r="B19" s="18">
        <v>84131500</v>
      </c>
      <c r="C19" s="18" t="s">
        <v>122</v>
      </c>
      <c r="D19" s="23" t="s">
        <v>33</v>
      </c>
      <c r="E19" s="19" t="s">
        <v>90</v>
      </c>
      <c r="F19" s="19" t="s">
        <v>123</v>
      </c>
      <c r="G19" s="18" t="s">
        <v>36</v>
      </c>
      <c r="H19" s="30">
        <v>150000000</v>
      </c>
      <c r="I19" s="30">
        <v>150000000</v>
      </c>
      <c r="J19" s="18" t="s">
        <v>160</v>
      </c>
      <c r="K19" s="18" t="s">
        <v>37</v>
      </c>
      <c r="L19" s="18" t="s">
        <v>38</v>
      </c>
    </row>
    <row r="20" spans="2:12" s="29" customFormat="1" ht="48">
      <c r="B20" s="18">
        <v>84131500</v>
      </c>
      <c r="C20" s="18" t="s">
        <v>124</v>
      </c>
      <c r="D20" s="23" t="s">
        <v>33</v>
      </c>
      <c r="E20" s="19" t="s">
        <v>90</v>
      </c>
      <c r="F20" s="19" t="s">
        <v>123</v>
      </c>
      <c r="G20" s="18" t="s">
        <v>36</v>
      </c>
      <c r="H20" s="30">
        <v>135000000</v>
      </c>
      <c r="I20" s="30">
        <v>135000000</v>
      </c>
      <c r="J20" s="18" t="s">
        <v>160</v>
      </c>
      <c r="K20" s="18" t="s">
        <v>37</v>
      </c>
      <c r="L20" s="18" t="s">
        <v>38</v>
      </c>
    </row>
    <row r="21" spans="2:12" s="29" customFormat="1" ht="48">
      <c r="B21" s="18">
        <v>93141700</v>
      </c>
      <c r="C21" s="25" t="s">
        <v>125</v>
      </c>
      <c r="D21" s="19" t="s">
        <v>33</v>
      </c>
      <c r="E21" s="19" t="s">
        <v>110</v>
      </c>
      <c r="F21" s="19" t="s">
        <v>126</v>
      </c>
      <c r="G21" s="18" t="s">
        <v>127</v>
      </c>
      <c r="H21" s="31">
        <v>1904425357</v>
      </c>
      <c r="I21" s="31">
        <v>1904425357</v>
      </c>
      <c r="J21" s="18" t="s">
        <v>160</v>
      </c>
      <c r="K21" s="18" t="s">
        <v>37</v>
      </c>
      <c r="L21" s="18" t="s">
        <v>128</v>
      </c>
    </row>
    <row r="22" spans="2:12" s="29" customFormat="1" ht="48">
      <c r="B22" s="18">
        <v>15101505</v>
      </c>
      <c r="C22" s="24" t="s">
        <v>42</v>
      </c>
      <c r="D22" s="23" t="s">
        <v>33</v>
      </c>
      <c r="E22" s="19" t="s">
        <v>90</v>
      </c>
      <c r="F22" s="19" t="s">
        <v>41</v>
      </c>
      <c r="G22" s="18" t="s">
        <v>36</v>
      </c>
      <c r="H22" s="30">
        <v>18000000</v>
      </c>
      <c r="I22" s="30">
        <v>18000000</v>
      </c>
      <c r="J22" s="18" t="s">
        <v>160</v>
      </c>
      <c r="K22" s="18" t="s">
        <v>37</v>
      </c>
      <c r="L22" s="18" t="s">
        <v>38</v>
      </c>
    </row>
    <row r="23" spans="2:12" s="29" customFormat="1" ht="48">
      <c r="B23" s="18">
        <v>85101600</v>
      </c>
      <c r="C23" s="18" t="s">
        <v>129</v>
      </c>
      <c r="D23" s="23" t="s">
        <v>33</v>
      </c>
      <c r="E23" s="19" t="s">
        <v>130</v>
      </c>
      <c r="F23" s="19" t="s">
        <v>35</v>
      </c>
      <c r="G23" s="18" t="s">
        <v>36</v>
      </c>
      <c r="H23" s="30">
        <v>6000000</v>
      </c>
      <c r="I23" s="30">
        <v>6000000</v>
      </c>
      <c r="J23" s="18" t="s">
        <v>160</v>
      </c>
      <c r="K23" s="18" t="s">
        <v>37</v>
      </c>
      <c r="L23" s="18" t="s">
        <v>38</v>
      </c>
    </row>
    <row r="24" spans="2:12" s="29" customFormat="1" ht="48">
      <c r="B24" s="18" t="s">
        <v>131</v>
      </c>
      <c r="C24" s="18" t="s">
        <v>132</v>
      </c>
      <c r="D24" s="23" t="s">
        <v>33</v>
      </c>
      <c r="E24" s="19" t="s">
        <v>40</v>
      </c>
      <c r="F24" s="19" t="s">
        <v>51</v>
      </c>
      <c r="G24" s="18" t="s">
        <v>36</v>
      </c>
      <c r="H24" s="30">
        <v>40000000</v>
      </c>
      <c r="I24" s="30">
        <v>40000000</v>
      </c>
      <c r="J24" s="18" t="s">
        <v>160</v>
      </c>
      <c r="K24" s="18" t="s">
        <v>37</v>
      </c>
      <c r="L24" s="18" t="s">
        <v>38</v>
      </c>
    </row>
    <row r="25" spans="2:12" s="29" customFormat="1" ht="48">
      <c r="B25" s="18">
        <v>72154010</v>
      </c>
      <c r="C25" s="18" t="s">
        <v>133</v>
      </c>
      <c r="D25" s="23" t="s">
        <v>33</v>
      </c>
      <c r="E25" s="19" t="s">
        <v>130</v>
      </c>
      <c r="F25" s="19" t="s">
        <v>47</v>
      </c>
      <c r="G25" s="18" t="s">
        <v>36</v>
      </c>
      <c r="H25" s="30">
        <v>20000000</v>
      </c>
      <c r="I25" s="30">
        <v>20000000</v>
      </c>
      <c r="J25" s="18" t="s">
        <v>160</v>
      </c>
      <c r="K25" s="18" t="s">
        <v>37</v>
      </c>
      <c r="L25" s="18" t="s">
        <v>38</v>
      </c>
    </row>
    <row r="26" spans="2:12" s="29" customFormat="1" ht="60">
      <c r="B26" s="18" t="s">
        <v>134</v>
      </c>
      <c r="C26" s="18" t="s">
        <v>135</v>
      </c>
      <c r="D26" s="23" t="s">
        <v>33</v>
      </c>
      <c r="E26" s="19" t="s">
        <v>40</v>
      </c>
      <c r="F26" s="19" t="s">
        <v>47</v>
      </c>
      <c r="G26" s="18" t="s">
        <v>36</v>
      </c>
      <c r="H26" s="30">
        <v>13000000</v>
      </c>
      <c r="I26" s="30">
        <v>13000000</v>
      </c>
      <c r="J26" s="18" t="s">
        <v>160</v>
      </c>
      <c r="K26" s="18" t="s">
        <v>37</v>
      </c>
      <c r="L26" s="18" t="s">
        <v>38</v>
      </c>
    </row>
    <row r="27" spans="2:12" s="29" customFormat="1" ht="48">
      <c r="B27" s="18">
        <v>78181507</v>
      </c>
      <c r="C27" s="18" t="s">
        <v>136</v>
      </c>
      <c r="D27" s="23" t="s">
        <v>33</v>
      </c>
      <c r="E27" s="19" t="s">
        <v>40</v>
      </c>
      <c r="F27" s="19" t="s">
        <v>137</v>
      </c>
      <c r="G27" s="18" t="s">
        <v>36</v>
      </c>
      <c r="H27" s="32">
        <v>20185000</v>
      </c>
      <c r="I27" s="32">
        <v>20185000</v>
      </c>
      <c r="J27" s="18" t="s">
        <v>160</v>
      </c>
      <c r="K27" s="18" t="s">
        <v>37</v>
      </c>
      <c r="L27" s="18" t="s">
        <v>38</v>
      </c>
    </row>
    <row r="28" spans="2:12" s="29" customFormat="1" ht="48">
      <c r="B28" s="18">
        <v>78111800</v>
      </c>
      <c r="C28" s="18" t="s">
        <v>138</v>
      </c>
      <c r="D28" s="23" t="s">
        <v>33</v>
      </c>
      <c r="E28" s="19" t="s">
        <v>90</v>
      </c>
      <c r="F28" s="19" t="s">
        <v>126</v>
      </c>
      <c r="G28" s="18" t="s">
        <v>36</v>
      </c>
      <c r="H28" s="30">
        <v>3000000</v>
      </c>
      <c r="I28" s="30">
        <v>3000000</v>
      </c>
      <c r="J28" s="18" t="s">
        <v>160</v>
      </c>
      <c r="K28" s="18" t="s">
        <v>37</v>
      </c>
      <c r="L28" s="18" t="s">
        <v>38</v>
      </c>
    </row>
    <row r="29" spans="2:12" s="29" customFormat="1" ht="48">
      <c r="B29" s="18" t="s">
        <v>139</v>
      </c>
      <c r="C29" s="18" t="s">
        <v>140</v>
      </c>
      <c r="D29" s="23" t="s">
        <v>39</v>
      </c>
      <c r="E29" s="19" t="s">
        <v>34</v>
      </c>
      <c r="F29" s="19" t="s">
        <v>45</v>
      </c>
      <c r="G29" s="18" t="s">
        <v>36</v>
      </c>
      <c r="H29" s="30">
        <v>40000000</v>
      </c>
      <c r="I29" s="30">
        <v>40000000</v>
      </c>
      <c r="J29" s="18" t="s">
        <v>160</v>
      </c>
      <c r="K29" s="18" t="s">
        <v>37</v>
      </c>
      <c r="L29" s="18" t="s">
        <v>38</v>
      </c>
    </row>
    <row r="30" spans="2:12" s="29" customFormat="1" ht="48">
      <c r="B30" s="18">
        <v>92121504</v>
      </c>
      <c r="C30" s="18" t="s">
        <v>141</v>
      </c>
      <c r="D30" s="23" t="s">
        <v>43</v>
      </c>
      <c r="E30" s="19" t="s">
        <v>58</v>
      </c>
      <c r="F30" s="19" t="s">
        <v>41</v>
      </c>
      <c r="G30" s="18" t="s">
        <v>36</v>
      </c>
      <c r="H30" s="32">
        <v>120832722</v>
      </c>
      <c r="I30" s="32">
        <v>120832722</v>
      </c>
      <c r="J30" s="18" t="s">
        <v>161</v>
      </c>
      <c r="K30" s="18" t="s">
        <v>37</v>
      </c>
      <c r="L30" s="18" t="s">
        <v>38</v>
      </c>
    </row>
    <row r="31" spans="2:12" s="29" customFormat="1" ht="48">
      <c r="B31" s="18">
        <v>92121504</v>
      </c>
      <c r="C31" s="18" t="s">
        <v>142</v>
      </c>
      <c r="D31" s="23" t="s">
        <v>46</v>
      </c>
      <c r="E31" s="19" t="s">
        <v>48</v>
      </c>
      <c r="F31" s="19" t="s">
        <v>123</v>
      </c>
      <c r="G31" s="18" t="s">
        <v>36</v>
      </c>
      <c r="H31" s="30">
        <v>300000000</v>
      </c>
      <c r="I31" s="30">
        <v>300000000</v>
      </c>
      <c r="J31" s="18" t="s">
        <v>161</v>
      </c>
      <c r="K31" s="18" t="s">
        <v>37</v>
      </c>
      <c r="L31" s="18" t="s">
        <v>38</v>
      </c>
    </row>
    <row r="32" spans="2:12" s="29" customFormat="1" ht="48">
      <c r="B32" s="18" t="s">
        <v>143</v>
      </c>
      <c r="C32" s="25" t="s">
        <v>169</v>
      </c>
      <c r="D32" s="19" t="s">
        <v>49</v>
      </c>
      <c r="E32" s="19" t="s">
        <v>162</v>
      </c>
      <c r="F32" s="19" t="s">
        <v>126</v>
      </c>
      <c r="G32" s="18" t="s">
        <v>36</v>
      </c>
      <c r="H32" s="33">
        <v>39738766</v>
      </c>
      <c r="I32" s="33">
        <v>39738766</v>
      </c>
      <c r="J32" s="18" t="s">
        <v>160</v>
      </c>
      <c r="K32" s="18" t="s">
        <v>37</v>
      </c>
      <c r="L32" s="18" t="s">
        <v>38</v>
      </c>
    </row>
    <row r="33" spans="2:12" s="29" customFormat="1" ht="48">
      <c r="B33" s="25">
        <v>80111715</v>
      </c>
      <c r="C33" s="25" t="s">
        <v>173</v>
      </c>
      <c r="D33" s="19" t="s">
        <v>60</v>
      </c>
      <c r="E33" s="19" t="s">
        <v>162</v>
      </c>
      <c r="F33" s="19" t="s">
        <v>126</v>
      </c>
      <c r="G33" s="18" t="s">
        <v>36</v>
      </c>
      <c r="H33" s="31">
        <v>30981282</v>
      </c>
      <c r="I33" s="31">
        <v>30981282</v>
      </c>
      <c r="J33" s="18" t="s">
        <v>160</v>
      </c>
      <c r="K33" s="18" t="s">
        <v>37</v>
      </c>
      <c r="L33" s="18" t="s">
        <v>38</v>
      </c>
    </row>
    <row r="34" spans="2:12" s="29" customFormat="1" ht="48">
      <c r="B34" s="18">
        <v>81111705</v>
      </c>
      <c r="C34" s="18" t="s">
        <v>145</v>
      </c>
      <c r="D34" s="19" t="s">
        <v>43</v>
      </c>
      <c r="E34" s="19" t="s">
        <v>146</v>
      </c>
      <c r="F34" s="19" t="s">
        <v>147</v>
      </c>
      <c r="G34" s="18" t="s">
        <v>36</v>
      </c>
      <c r="H34" s="33">
        <v>52373122</v>
      </c>
      <c r="I34" s="33">
        <v>52373122</v>
      </c>
      <c r="J34" s="18" t="s">
        <v>160</v>
      </c>
      <c r="K34" s="18" t="s">
        <v>37</v>
      </c>
      <c r="L34" s="18" t="s">
        <v>38</v>
      </c>
    </row>
    <row r="35" spans="2:12" s="29" customFormat="1" ht="72">
      <c r="B35" s="18" t="s">
        <v>148</v>
      </c>
      <c r="C35" s="26" t="s">
        <v>202</v>
      </c>
      <c r="D35" s="19" t="s">
        <v>39</v>
      </c>
      <c r="E35" s="19" t="s">
        <v>130</v>
      </c>
      <c r="F35" s="19" t="s">
        <v>126</v>
      </c>
      <c r="G35" s="18" t="s">
        <v>36</v>
      </c>
      <c r="H35" s="30">
        <v>45000000</v>
      </c>
      <c r="I35" s="30">
        <v>45000000</v>
      </c>
      <c r="J35" s="18" t="s">
        <v>149</v>
      </c>
      <c r="K35" s="18" t="s">
        <v>37</v>
      </c>
      <c r="L35" s="18" t="s">
        <v>128</v>
      </c>
    </row>
    <row r="36" spans="2:12" s="29" customFormat="1" ht="72">
      <c r="B36" s="18" t="s">
        <v>148</v>
      </c>
      <c r="C36" s="26" t="s">
        <v>202</v>
      </c>
      <c r="D36" s="19" t="s">
        <v>39</v>
      </c>
      <c r="E36" s="19" t="s">
        <v>144</v>
      </c>
      <c r="F36" s="19" t="s">
        <v>126</v>
      </c>
      <c r="G36" s="18" t="s">
        <v>36</v>
      </c>
      <c r="H36" s="30">
        <v>100000000</v>
      </c>
      <c r="I36" s="30">
        <v>100000000</v>
      </c>
      <c r="J36" s="18" t="s">
        <v>149</v>
      </c>
      <c r="K36" s="18" t="s">
        <v>37</v>
      </c>
      <c r="L36" s="18" t="s">
        <v>128</v>
      </c>
    </row>
    <row r="37" spans="2:12" s="29" customFormat="1" ht="72">
      <c r="B37" s="18" t="s">
        <v>148</v>
      </c>
      <c r="C37" s="26" t="s">
        <v>202</v>
      </c>
      <c r="D37" s="19" t="s">
        <v>39</v>
      </c>
      <c r="E37" s="19" t="s">
        <v>150</v>
      </c>
      <c r="F37" s="19" t="s">
        <v>126</v>
      </c>
      <c r="G37" s="18" t="s">
        <v>36</v>
      </c>
      <c r="H37" s="30">
        <v>40000000</v>
      </c>
      <c r="I37" s="30">
        <v>40000000</v>
      </c>
      <c r="J37" s="18" t="s">
        <v>160</v>
      </c>
      <c r="K37" s="18" t="s">
        <v>37</v>
      </c>
      <c r="L37" s="18" t="s">
        <v>128</v>
      </c>
    </row>
    <row r="38" spans="2:12" s="29" customFormat="1" ht="60">
      <c r="B38" s="18">
        <v>93141700</v>
      </c>
      <c r="C38" s="18" t="s">
        <v>196</v>
      </c>
      <c r="D38" s="19" t="s">
        <v>46</v>
      </c>
      <c r="E38" s="19" t="s">
        <v>44</v>
      </c>
      <c r="F38" s="19" t="s">
        <v>52</v>
      </c>
      <c r="G38" s="18" t="s">
        <v>57</v>
      </c>
      <c r="H38" s="30">
        <v>320000000</v>
      </c>
      <c r="I38" s="30">
        <v>320000000</v>
      </c>
      <c r="J38" s="18" t="s">
        <v>160</v>
      </c>
      <c r="K38" s="18" t="s">
        <v>37</v>
      </c>
      <c r="L38" s="18" t="s">
        <v>54</v>
      </c>
    </row>
    <row r="39" spans="2:12" s="29" customFormat="1" ht="48">
      <c r="B39" s="18">
        <v>93141700</v>
      </c>
      <c r="C39" s="18" t="s">
        <v>151</v>
      </c>
      <c r="D39" s="19" t="s">
        <v>46</v>
      </c>
      <c r="E39" s="19" t="s">
        <v>58</v>
      </c>
      <c r="F39" s="19" t="s">
        <v>52</v>
      </c>
      <c r="G39" s="18" t="s">
        <v>57</v>
      </c>
      <c r="H39" s="30">
        <f>450000000-329941785</f>
        <v>120058215</v>
      </c>
      <c r="I39" s="30">
        <f>450000000-329941785</f>
        <v>120058215</v>
      </c>
      <c r="J39" s="18" t="s">
        <v>160</v>
      </c>
      <c r="K39" s="18" t="s">
        <v>37</v>
      </c>
      <c r="L39" s="18" t="s">
        <v>54</v>
      </c>
    </row>
    <row r="40" spans="2:12" s="29" customFormat="1" ht="48">
      <c r="B40" s="18">
        <v>93141700</v>
      </c>
      <c r="C40" s="18" t="s">
        <v>151</v>
      </c>
      <c r="D40" s="19" t="s">
        <v>46</v>
      </c>
      <c r="E40" s="19" t="s">
        <v>58</v>
      </c>
      <c r="F40" s="19" t="s">
        <v>52</v>
      </c>
      <c r="G40" s="18" t="s">
        <v>59</v>
      </c>
      <c r="H40" s="30">
        <v>329941785</v>
      </c>
      <c r="I40" s="30">
        <v>329941785</v>
      </c>
      <c r="J40" s="18" t="s">
        <v>160</v>
      </c>
      <c r="K40" s="18" t="s">
        <v>37</v>
      </c>
      <c r="L40" s="18" t="s">
        <v>54</v>
      </c>
    </row>
    <row r="41" spans="2:12" s="29" customFormat="1" ht="36">
      <c r="B41" s="18">
        <v>83121500</v>
      </c>
      <c r="C41" s="18" t="s">
        <v>61</v>
      </c>
      <c r="D41" s="19" t="s">
        <v>62</v>
      </c>
      <c r="E41" s="19" t="s">
        <v>44</v>
      </c>
      <c r="F41" s="19" t="s">
        <v>63</v>
      </c>
      <c r="G41" s="18" t="s">
        <v>36</v>
      </c>
      <c r="H41" s="34">
        <v>100000000</v>
      </c>
      <c r="I41" s="34">
        <v>100000000</v>
      </c>
      <c r="J41" s="18" t="s">
        <v>160</v>
      </c>
      <c r="K41" s="18" t="s">
        <v>37</v>
      </c>
      <c r="L41" s="18" t="s">
        <v>54</v>
      </c>
    </row>
    <row r="42" spans="2:12" s="29" customFormat="1" ht="24">
      <c r="B42" s="18" t="s">
        <v>163</v>
      </c>
      <c r="C42" s="18" t="s">
        <v>64</v>
      </c>
      <c r="D42" s="19" t="s">
        <v>50</v>
      </c>
      <c r="E42" s="19" t="s">
        <v>44</v>
      </c>
      <c r="F42" s="19" t="s">
        <v>65</v>
      </c>
      <c r="G42" s="18" t="s">
        <v>53</v>
      </c>
      <c r="H42" s="34">
        <v>50000000</v>
      </c>
      <c r="I42" s="34">
        <v>50000000</v>
      </c>
      <c r="J42" s="18" t="s">
        <v>160</v>
      </c>
      <c r="K42" s="18" t="s">
        <v>37</v>
      </c>
      <c r="L42" s="18" t="s">
        <v>54</v>
      </c>
    </row>
    <row r="43" spans="2:12" s="29" customFormat="1" ht="24">
      <c r="B43" s="18">
        <v>93141700</v>
      </c>
      <c r="C43" s="18" t="s">
        <v>66</v>
      </c>
      <c r="D43" s="19" t="s">
        <v>50</v>
      </c>
      <c r="E43" s="19" t="s">
        <v>44</v>
      </c>
      <c r="F43" s="19" t="s">
        <v>63</v>
      </c>
      <c r="G43" s="18" t="s">
        <v>53</v>
      </c>
      <c r="H43" s="34">
        <v>50000000</v>
      </c>
      <c r="I43" s="34">
        <v>50000000</v>
      </c>
      <c r="J43" s="18" t="s">
        <v>160</v>
      </c>
      <c r="K43" s="18" t="s">
        <v>37</v>
      </c>
      <c r="L43" s="18" t="s">
        <v>54</v>
      </c>
    </row>
    <row r="44" spans="2:12" s="29" customFormat="1" ht="24">
      <c r="B44" s="18">
        <v>55101500</v>
      </c>
      <c r="C44" s="18" t="s">
        <v>67</v>
      </c>
      <c r="D44" s="19" t="s">
        <v>49</v>
      </c>
      <c r="E44" s="19" t="s">
        <v>44</v>
      </c>
      <c r="F44" s="19" t="s">
        <v>63</v>
      </c>
      <c r="G44" s="18" t="s">
        <v>53</v>
      </c>
      <c r="H44" s="34">
        <v>50000000</v>
      </c>
      <c r="I44" s="34">
        <v>50000000</v>
      </c>
      <c r="J44" s="18" t="s">
        <v>160</v>
      </c>
      <c r="K44" s="18" t="s">
        <v>37</v>
      </c>
      <c r="L44" s="18" t="s">
        <v>54</v>
      </c>
    </row>
    <row r="45" spans="2:12" s="29" customFormat="1" ht="24">
      <c r="B45" s="18">
        <v>55101500</v>
      </c>
      <c r="C45" s="18" t="s">
        <v>69</v>
      </c>
      <c r="D45" s="19" t="s">
        <v>55</v>
      </c>
      <c r="E45" s="19" t="s">
        <v>44</v>
      </c>
      <c r="F45" s="19" t="s">
        <v>65</v>
      </c>
      <c r="G45" s="18" t="s">
        <v>53</v>
      </c>
      <c r="H45" s="34">
        <v>100000000</v>
      </c>
      <c r="I45" s="34">
        <v>100000000</v>
      </c>
      <c r="J45" s="18" t="s">
        <v>160</v>
      </c>
      <c r="K45" s="18" t="s">
        <v>37</v>
      </c>
      <c r="L45" s="18" t="s">
        <v>54</v>
      </c>
    </row>
    <row r="46" spans="2:12" s="29" customFormat="1" ht="36">
      <c r="B46" s="18">
        <v>93141700</v>
      </c>
      <c r="C46" s="18" t="s">
        <v>70</v>
      </c>
      <c r="D46" s="19" t="s">
        <v>49</v>
      </c>
      <c r="E46" s="19" t="s">
        <v>44</v>
      </c>
      <c r="F46" s="19" t="s">
        <v>63</v>
      </c>
      <c r="G46" s="18" t="s">
        <v>71</v>
      </c>
      <c r="H46" s="33">
        <v>50813008.5</v>
      </c>
      <c r="I46" s="33">
        <v>50813008.5</v>
      </c>
      <c r="J46" s="18" t="s">
        <v>160</v>
      </c>
      <c r="K46" s="18" t="s">
        <v>37</v>
      </c>
      <c r="L46" s="18" t="s">
        <v>54</v>
      </c>
    </row>
    <row r="47" spans="2:12" s="29" customFormat="1" ht="36">
      <c r="B47" s="18">
        <v>82131600</v>
      </c>
      <c r="C47" s="18" t="s">
        <v>72</v>
      </c>
      <c r="D47" s="19" t="s">
        <v>55</v>
      </c>
      <c r="E47" s="19" t="s">
        <v>44</v>
      </c>
      <c r="F47" s="19" t="s">
        <v>63</v>
      </c>
      <c r="G47" s="18" t="s">
        <v>71</v>
      </c>
      <c r="H47" s="33">
        <v>203252034</v>
      </c>
      <c r="I47" s="33">
        <v>203252034</v>
      </c>
      <c r="J47" s="18" t="s">
        <v>160</v>
      </c>
      <c r="K47" s="18" t="s">
        <v>37</v>
      </c>
      <c r="L47" s="18" t="s">
        <v>54</v>
      </c>
    </row>
    <row r="48" spans="2:12" s="29" customFormat="1" ht="36">
      <c r="B48" s="18">
        <v>60131800</v>
      </c>
      <c r="C48" s="18" t="s">
        <v>73</v>
      </c>
      <c r="D48" s="19" t="s">
        <v>55</v>
      </c>
      <c r="E48" s="19" t="s">
        <v>44</v>
      </c>
      <c r="F48" s="19" t="s">
        <v>63</v>
      </c>
      <c r="G48" s="18" t="s">
        <v>71</v>
      </c>
      <c r="H48" s="33">
        <v>203252034</v>
      </c>
      <c r="I48" s="33">
        <v>203252034</v>
      </c>
      <c r="J48" s="18" t="s">
        <v>160</v>
      </c>
      <c r="K48" s="18" t="s">
        <v>37</v>
      </c>
      <c r="L48" s="18" t="s">
        <v>54</v>
      </c>
    </row>
    <row r="49" spans="2:12" s="29" customFormat="1" ht="36">
      <c r="B49" s="18">
        <v>60131800</v>
      </c>
      <c r="C49" s="18" t="s">
        <v>74</v>
      </c>
      <c r="D49" s="19" t="s">
        <v>55</v>
      </c>
      <c r="E49" s="19" t="s">
        <v>75</v>
      </c>
      <c r="F49" s="19" t="s">
        <v>63</v>
      </c>
      <c r="G49" s="18" t="s">
        <v>71</v>
      </c>
      <c r="H49" s="33">
        <v>40650406.8</v>
      </c>
      <c r="I49" s="33">
        <v>40650406.8</v>
      </c>
      <c r="J49" s="18" t="s">
        <v>160</v>
      </c>
      <c r="K49" s="18" t="s">
        <v>37</v>
      </c>
      <c r="L49" s="18" t="s">
        <v>54</v>
      </c>
    </row>
    <row r="50" spans="2:12" s="29" customFormat="1" ht="36">
      <c r="B50" s="18">
        <v>93141700</v>
      </c>
      <c r="C50" s="18" t="s">
        <v>76</v>
      </c>
      <c r="D50" s="19" t="s">
        <v>49</v>
      </c>
      <c r="E50" s="19" t="s">
        <v>44</v>
      </c>
      <c r="F50" s="19" t="s">
        <v>63</v>
      </c>
      <c r="G50" s="18" t="s">
        <v>71</v>
      </c>
      <c r="H50" s="33">
        <v>237127373</v>
      </c>
      <c r="I50" s="33">
        <v>237127373</v>
      </c>
      <c r="J50" s="18" t="s">
        <v>160</v>
      </c>
      <c r="K50" s="18" t="s">
        <v>37</v>
      </c>
      <c r="L50" s="18" t="s">
        <v>54</v>
      </c>
    </row>
    <row r="51" spans="2:12" s="29" customFormat="1" ht="36">
      <c r="B51" s="18">
        <v>93141700</v>
      </c>
      <c r="C51" s="18" t="s">
        <v>77</v>
      </c>
      <c r="D51" s="19" t="s">
        <v>49</v>
      </c>
      <c r="E51" s="19" t="s">
        <v>44</v>
      </c>
      <c r="F51" s="19" t="s">
        <v>63</v>
      </c>
      <c r="G51" s="18" t="s">
        <v>71</v>
      </c>
      <c r="H51" s="33">
        <v>16937669.5</v>
      </c>
      <c r="I51" s="33">
        <v>16937669.5</v>
      </c>
      <c r="J51" s="18" t="s">
        <v>160</v>
      </c>
      <c r="K51" s="18" t="s">
        <v>37</v>
      </c>
      <c r="L51" s="18" t="s">
        <v>54</v>
      </c>
    </row>
    <row r="52" spans="2:12" s="29" customFormat="1" ht="36">
      <c r="B52" s="18">
        <v>93141700</v>
      </c>
      <c r="C52" s="18" t="s">
        <v>78</v>
      </c>
      <c r="D52" s="19" t="s">
        <v>49</v>
      </c>
      <c r="E52" s="19" t="s">
        <v>75</v>
      </c>
      <c r="F52" s="19" t="s">
        <v>63</v>
      </c>
      <c r="G52" s="18" t="s">
        <v>71</v>
      </c>
      <c r="H52" s="33">
        <v>27100271.2</v>
      </c>
      <c r="I52" s="33">
        <v>27100271.2</v>
      </c>
      <c r="J52" s="18" t="s">
        <v>160</v>
      </c>
      <c r="K52" s="18" t="s">
        <v>37</v>
      </c>
      <c r="L52" s="18" t="s">
        <v>54</v>
      </c>
    </row>
    <row r="53" spans="2:12" s="29" customFormat="1" ht="36">
      <c r="B53" s="18">
        <v>93141700</v>
      </c>
      <c r="C53" s="18" t="s">
        <v>79</v>
      </c>
      <c r="D53" s="19" t="s">
        <v>49</v>
      </c>
      <c r="E53" s="19" t="s">
        <v>56</v>
      </c>
      <c r="F53" s="19" t="s">
        <v>63</v>
      </c>
      <c r="G53" s="18" t="s">
        <v>71</v>
      </c>
      <c r="H53" s="33">
        <v>33875339</v>
      </c>
      <c r="I53" s="33">
        <v>33875339</v>
      </c>
      <c r="J53" s="18" t="s">
        <v>160</v>
      </c>
      <c r="K53" s="18" t="s">
        <v>37</v>
      </c>
      <c r="L53" s="18" t="s">
        <v>54</v>
      </c>
    </row>
    <row r="54" spans="2:12" s="29" customFormat="1" ht="36">
      <c r="B54" s="18">
        <v>93141700</v>
      </c>
      <c r="C54" s="18" t="s">
        <v>80</v>
      </c>
      <c r="D54" s="19" t="s">
        <v>49</v>
      </c>
      <c r="E54" s="19" t="s">
        <v>56</v>
      </c>
      <c r="F54" s="19" t="s">
        <v>63</v>
      </c>
      <c r="G54" s="18" t="s">
        <v>71</v>
      </c>
      <c r="H54" s="33">
        <v>6775067.8</v>
      </c>
      <c r="I54" s="33">
        <v>6775067.8</v>
      </c>
      <c r="J54" s="18" t="s">
        <v>160</v>
      </c>
      <c r="K54" s="18" t="s">
        <v>37</v>
      </c>
      <c r="L54" s="18" t="s">
        <v>54</v>
      </c>
    </row>
    <row r="55" spans="2:12" s="29" customFormat="1" ht="36">
      <c r="B55" s="18">
        <v>93141700</v>
      </c>
      <c r="C55" s="18" t="s">
        <v>81</v>
      </c>
      <c r="D55" s="19" t="s">
        <v>49</v>
      </c>
      <c r="E55" s="19" t="s">
        <v>75</v>
      </c>
      <c r="F55" s="19" t="s">
        <v>63</v>
      </c>
      <c r="G55" s="18" t="s">
        <v>71</v>
      </c>
      <c r="H55" s="33">
        <v>50813008.5</v>
      </c>
      <c r="I55" s="33">
        <v>50813008.5</v>
      </c>
      <c r="J55" s="18" t="s">
        <v>160</v>
      </c>
      <c r="K55" s="18" t="s">
        <v>37</v>
      </c>
      <c r="L55" s="18" t="s">
        <v>54</v>
      </c>
    </row>
    <row r="56" spans="2:12" s="29" customFormat="1" ht="36">
      <c r="B56" s="18">
        <v>93141700</v>
      </c>
      <c r="C56" s="18" t="s">
        <v>82</v>
      </c>
      <c r="D56" s="19" t="s">
        <v>49</v>
      </c>
      <c r="E56" s="19" t="s">
        <v>75</v>
      </c>
      <c r="F56" s="19" t="s">
        <v>63</v>
      </c>
      <c r="G56" s="18" t="s">
        <v>71</v>
      </c>
      <c r="H56" s="33">
        <v>33875332</v>
      </c>
      <c r="I56" s="33">
        <v>33875332</v>
      </c>
      <c r="J56" s="18" t="s">
        <v>160</v>
      </c>
      <c r="K56" s="18" t="s">
        <v>37</v>
      </c>
      <c r="L56" s="18" t="s">
        <v>54</v>
      </c>
    </row>
    <row r="57" spans="2:12" s="29" customFormat="1" ht="36">
      <c r="B57" s="18">
        <v>93141700</v>
      </c>
      <c r="C57" s="18" t="s">
        <v>83</v>
      </c>
      <c r="D57" s="19" t="s">
        <v>84</v>
      </c>
      <c r="E57" s="19" t="s">
        <v>44</v>
      </c>
      <c r="F57" s="19" t="s">
        <v>63</v>
      </c>
      <c r="G57" s="18" t="s">
        <v>71</v>
      </c>
      <c r="H57" s="33">
        <v>65040650.879999995</v>
      </c>
      <c r="I57" s="33">
        <v>65040650.879999995</v>
      </c>
      <c r="J57" s="18" t="s">
        <v>160</v>
      </c>
      <c r="K57" s="18" t="s">
        <v>37</v>
      </c>
      <c r="L57" s="18" t="s">
        <v>54</v>
      </c>
    </row>
    <row r="58" spans="2:12" s="29" customFormat="1" ht="36">
      <c r="B58" s="18">
        <v>93141700</v>
      </c>
      <c r="C58" s="18" t="s">
        <v>85</v>
      </c>
      <c r="D58" s="19" t="s">
        <v>49</v>
      </c>
      <c r="E58" s="19" t="s">
        <v>44</v>
      </c>
      <c r="F58" s="19" t="s">
        <v>63</v>
      </c>
      <c r="G58" s="18" t="s">
        <v>71</v>
      </c>
      <c r="H58" s="33">
        <v>30487805.099999998</v>
      </c>
      <c r="I58" s="33">
        <v>30487805.099999998</v>
      </c>
      <c r="J58" s="18" t="s">
        <v>160</v>
      </c>
      <c r="K58" s="18" t="s">
        <v>37</v>
      </c>
      <c r="L58" s="18" t="s">
        <v>54</v>
      </c>
    </row>
    <row r="59" spans="2:12" s="29" customFormat="1" ht="36">
      <c r="B59" s="18">
        <v>93141700</v>
      </c>
      <c r="C59" s="18" t="s">
        <v>86</v>
      </c>
      <c r="D59" s="19" t="s">
        <v>55</v>
      </c>
      <c r="E59" s="19" t="s">
        <v>56</v>
      </c>
      <c r="F59" s="19" t="s">
        <v>63</v>
      </c>
      <c r="G59" s="18" t="s">
        <v>36</v>
      </c>
      <c r="H59" s="30">
        <v>70000000</v>
      </c>
      <c r="I59" s="30">
        <v>70000000</v>
      </c>
      <c r="J59" s="18" t="s">
        <v>160</v>
      </c>
      <c r="K59" s="18" t="s">
        <v>37</v>
      </c>
      <c r="L59" s="18" t="s">
        <v>54</v>
      </c>
    </row>
    <row r="60" spans="2:12" s="29" customFormat="1" ht="36">
      <c r="B60" s="18">
        <v>93141700</v>
      </c>
      <c r="C60" s="18" t="s">
        <v>87</v>
      </c>
      <c r="D60" s="19" t="s">
        <v>55</v>
      </c>
      <c r="E60" s="19" t="s">
        <v>75</v>
      </c>
      <c r="F60" s="19" t="s">
        <v>63</v>
      </c>
      <c r="G60" s="18" t="s">
        <v>36</v>
      </c>
      <c r="H60" s="30">
        <v>130000000</v>
      </c>
      <c r="I60" s="30">
        <v>130000000</v>
      </c>
      <c r="J60" s="18" t="s">
        <v>160</v>
      </c>
      <c r="K60" s="18" t="s">
        <v>37</v>
      </c>
      <c r="L60" s="18" t="s">
        <v>54</v>
      </c>
    </row>
    <row r="61" spans="2:12" s="29" customFormat="1" ht="36">
      <c r="B61" s="18">
        <v>93141700</v>
      </c>
      <c r="C61" s="18" t="s">
        <v>88</v>
      </c>
      <c r="D61" s="19" t="s">
        <v>89</v>
      </c>
      <c r="E61" s="19" t="s">
        <v>44</v>
      </c>
      <c r="F61" s="19" t="s">
        <v>63</v>
      </c>
      <c r="G61" s="18" t="s">
        <v>36</v>
      </c>
      <c r="H61" s="30">
        <v>23000000</v>
      </c>
      <c r="I61" s="30">
        <v>23000000</v>
      </c>
      <c r="J61" s="18" t="s">
        <v>160</v>
      </c>
      <c r="K61" s="18" t="s">
        <v>37</v>
      </c>
      <c r="L61" s="18" t="s">
        <v>54</v>
      </c>
    </row>
    <row r="62" spans="2:12" s="29" customFormat="1" ht="36">
      <c r="B62" s="18">
        <v>93141700</v>
      </c>
      <c r="C62" s="18" t="s">
        <v>91</v>
      </c>
      <c r="D62" s="19" t="s">
        <v>84</v>
      </c>
      <c r="E62" s="19" t="s">
        <v>56</v>
      </c>
      <c r="F62" s="19" t="s">
        <v>63</v>
      </c>
      <c r="G62" s="18" t="s">
        <v>36</v>
      </c>
      <c r="H62" s="33">
        <v>4000000</v>
      </c>
      <c r="I62" s="33">
        <v>4000000</v>
      </c>
      <c r="J62" s="18" t="s">
        <v>160</v>
      </c>
      <c r="K62" s="18" t="s">
        <v>37</v>
      </c>
      <c r="L62" s="18" t="s">
        <v>54</v>
      </c>
    </row>
    <row r="63" spans="2:12" s="29" customFormat="1" ht="36">
      <c r="B63" s="18">
        <v>93141700</v>
      </c>
      <c r="C63" s="18" t="s">
        <v>92</v>
      </c>
      <c r="D63" s="19" t="s">
        <v>84</v>
      </c>
      <c r="E63" s="19" t="s">
        <v>75</v>
      </c>
      <c r="F63" s="19" t="s">
        <v>63</v>
      </c>
      <c r="G63" s="18" t="s">
        <v>36</v>
      </c>
      <c r="H63" s="33">
        <v>12000000</v>
      </c>
      <c r="I63" s="33">
        <v>12000000</v>
      </c>
      <c r="J63" s="18" t="s">
        <v>160</v>
      </c>
      <c r="K63" s="18" t="s">
        <v>37</v>
      </c>
      <c r="L63" s="18" t="s">
        <v>54</v>
      </c>
    </row>
    <row r="64" spans="2:12" s="29" customFormat="1" ht="60">
      <c r="B64" s="18">
        <v>93141700</v>
      </c>
      <c r="C64" s="18" t="s">
        <v>93</v>
      </c>
      <c r="D64" s="19" t="s">
        <v>49</v>
      </c>
      <c r="E64" s="19" t="s">
        <v>44</v>
      </c>
      <c r="F64" s="19" t="s">
        <v>94</v>
      </c>
      <c r="G64" s="18" t="s">
        <v>36</v>
      </c>
      <c r="H64" s="34">
        <v>50000000</v>
      </c>
      <c r="I64" s="34">
        <v>50000000</v>
      </c>
      <c r="J64" s="18" t="s">
        <v>160</v>
      </c>
      <c r="K64" s="18" t="s">
        <v>37</v>
      </c>
      <c r="L64" s="18" t="s">
        <v>54</v>
      </c>
    </row>
    <row r="65" spans="2:12" s="29" customFormat="1" ht="36">
      <c r="B65" s="18">
        <v>60131800</v>
      </c>
      <c r="C65" s="18" t="s">
        <v>203</v>
      </c>
      <c r="D65" s="19" t="s">
        <v>55</v>
      </c>
      <c r="E65" s="19" t="s">
        <v>44</v>
      </c>
      <c r="F65" s="19" t="s">
        <v>63</v>
      </c>
      <c r="G65" s="18" t="s">
        <v>36</v>
      </c>
      <c r="H65" s="34">
        <v>40000000</v>
      </c>
      <c r="I65" s="34">
        <v>40000000</v>
      </c>
      <c r="J65" s="18" t="s">
        <v>160</v>
      </c>
      <c r="K65" s="18" t="s">
        <v>37</v>
      </c>
      <c r="L65" s="18" t="s">
        <v>54</v>
      </c>
    </row>
    <row r="66" spans="2:12" s="29" customFormat="1" ht="36">
      <c r="B66" s="18">
        <v>93141700</v>
      </c>
      <c r="C66" s="18" t="s">
        <v>95</v>
      </c>
      <c r="D66" s="19" t="s">
        <v>49</v>
      </c>
      <c r="E66" s="19" t="s">
        <v>96</v>
      </c>
      <c r="F66" s="19" t="s">
        <v>63</v>
      </c>
      <c r="G66" s="18" t="s">
        <v>36</v>
      </c>
      <c r="H66" s="34">
        <v>40000000</v>
      </c>
      <c r="I66" s="34">
        <v>40000000</v>
      </c>
      <c r="J66" s="18" t="s">
        <v>160</v>
      </c>
      <c r="K66" s="18" t="s">
        <v>37</v>
      </c>
      <c r="L66" s="18" t="s">
        <v>54</v>
      </c>
    </row>
    <row r="67" spans="2:12" s="29" customFormat="1" ht="36">
      <c r="B67" s="18">
        <v>93141700</v>
      </c>
      <c r="C67" s="18" t="s">
        <v>98</v>
      </c>
      <c r="D67" s="19" t="s">
        <v>49</v>
      </c>
      <c r="E67" s="19" t="s">
        <v>37</v>
      </c>
      <c r="F67" s="19" t="s">
        <v>97</v>
      </c>
      <c r="G67" s="18" t="s">
        <v>36</v>
      </c>
      <c r="H67" s="33">
        <v>75000000</v>
      </c>
      <c r="I67" s="33">
        <v>75000000</v>
      </c>
      <c r="J67" s="18" t="s">
        <v>160</v>
      </c>
      <c r="K67" s="18" t="s">
        <v>37</v>
      </c>
      <c r="L67" s="18" t="s">
        <v>54</v>
      </c>
    </row>
    <row r="68" spans="2:12" s="29" customFormat="1" ht="36">
      <c r="B68" s="18">
        <v>93141700</v>
      </c>
      <c r="C68" s="18" t="s">
        <v>99</v>
      </c>
      <c r="D68" s="19" t="s">
        <v>49</v>
      </c>
      <c r="E68" s="19" t="s">
        <v>37</v>
      </c>
      <c r="F68" s="19" t="s">
        <v>63</v>
      </c>
      <c r="G68" s="18" t="s">
        <v>36</v>
      </c>
      <c r="H68" s="33">
        <v>10000000</v>
      </c>
      <c r="I68" s="33">
        <v>10000000</v>
      </c>
      <c r="J68" s="18" t="s">
        <v>160</v>
      </c>
      <c r="K68" s="18" t="s">
        <v>37</v>
      </c>
      <c r="L68" s="18" t="s">
        <v>54</v>
      </c>
    </row>
    <row r="69" spans="2:12" s="29" customFormat="1" ht="36">
      <c r="B69" s="18">
        <v>93141700</v>
      </c>
      <c r="C69" s="18" t="s">
        <v>100</v>
      </c>
      <c r="D69" s="19" t="s">
        <v>49</v>
      </c>
      <c r="E69" s="19" t="s">
        <v>37</v>
      </c>
      <c r="F69" s="19" t="s">
        <v>63</v>
      </c>
      <c r="G69" s="18" t="s">
        <v>36</v>
      </c>
      <c r="H69" s="33">
        <v>20000000</v>
      </c>
      <c r="I69" s="33">
        <v>20000000</v>
      </c>
      <c r="J69" s="18" t="s">
        <v>160</v>
      </c>
      <c r="K69" s="18" t="s">
        <v>37</v>
      </c>
      <c r="L69" s="18" t="s">
        <v>54</v>
      </c>
    </row>
    <row r="70" spans="2:12" s="29" customFormat="1" ht="36">
      <c r="B70" s="18">
        <v>93141700</v>
      </c>
      <c r="C70" s="18" t="s">
        <v>101</v>
      </c>
      <c r="D70" s="19" t="s">
        <v>49</v>
      </c>
      <c r="E70" s="19" t="s">
        <v>37</v>
      </c>
      <c r="F70" s="19" t="s">
        <v>63</v>
      </c>
      <c r="G70" s="18" t="s">
        <v>36</v>
      </c>
      <c r="H70" s="33">
        <v>70000000</v>
      </c>
      <c r="I70" s="33">
        <v>70000000</v>
      </c>
      <c r="J70" s="18" t="s">
        <v>160</v>
      </c>
      <c r="K70" s="18" t="s">
        <v>37</v>
      </c>
      <c r="L70" s="18" t="s">
        <v>54</v>
      </c>
    </row>
    <row r="71" spans="2:12" s="29" customFormat="1" ht="36">
      <c r="B71" s="18">
        <v>93141700</v>
      </c>
      <c r="C71" s="18" t="s">
        <v>102</v>
      </c>
      <c r="D71" s="19" t="s">
        <v>49</v>
      </c>
      <c r="E71" s="19" t="s">
        <v>37</v>
      </c>
      <c r="F71" s="19" t="s">
        <v>63</v>
      </c>
      <c r="G71" s="18" t="s">
        <v>36</v>
      </c>
      <c r="H71" s="33">
        <v>20000000</v>
      </c>
      <c r="I71" s="33">
        <v>20000000</v>
      </c>
      <c r="J71" s="18" t="s">
        <v>160</v>
      </c>
      <c r="K71" s="18" t="s">
        <v>37</v>
      </c>
      <c r="L71" s="18" t="s">
        <v>54</v>
      </c>
    </row>
    <row r="72" spans="2:12" s="29" customFormat="1" ht="36">
      <c r="B72" s="18">
        <v>93141700</v>
      </c>
      <c r="C72" s="18" t="s">
        <v>103</v>
      </c>
      <c r="D72" s="19" t="s">
        <v>49</v>
      </c>
      <c r="E72" s="19" t="s">
        <v>96</v>
      </c>
      <c r="F72" s="19" t="s">
        <v>104</v>
      </c>
      <c r="G72" s="18" t="s">
        <v>36</v>
      </c>
      <c r="H72" s="34">
        <v>385864647</v>
      </c>
      <c r="I72" s="34">
        <v>385864647</v>
      </c>
      <c r="J72" s="18" t="s">
        <v>160</v>
      </c>
      <c r="K72" s="18" t="s">
        <v>37</v>
      </c>
      <c r="L72" s="18" t="s">
        <v>54</v>
      </c>
    </row>
    <row r="73" spans="2:12" s="29" customFormat="1" ht="36">
      <c r="B73" s="18">
        <v>93141700</v>
      </c>
      <c r="C73" s="18" t="s">
        <v>103</v>
      </c>
      <c r="D73" s="19" t="s">
        <v>49</v>
      </c>
      <c r="E73" s="19" t="s">
        <v>96</v>
      </c>
      <c r="F73" s="19" t="s">
        <v>104</v>
      </c>
      <c r="G73" s="18" t="s">
        <v>71</v>
      </c>
      <c r="H73" s="34">
        <v>214135353</v>
      </c>
      <c r="I73" s="34">
        <v>214135353</v>
      </c>
      <c r="J73" s="18" t="s">
        <v>160</v>
      </c>
      <c r="K73" s="18" t="s">
        <v>37</v>
      </c>
      <c r="L73" s="18" t="s">
        <v>54</v>
      </c>
    </row>
    <row r="74" spans="2:12" s="29" customFormat="1" ht="24">
      <c r="B74" s="18">
        <v>93141700</v>
      </c>
      <c r="C74" s="18" t="s">
        <v>103</v>
      </c>
      <c r="D74" s="19" t="s">
        <v>49</v>
      </c>
      <c r="E74" s="19" t="s">
        <v>96</v>
      </c>
      <c r="F74" s="19" t="s">
        <v>104</v>
      </c>
      <c r="G74" s="18" t="s">
        <v>53</v>
      </c>
      <c r="H74" s="34">
        <f>294255193-214135353</f>
        <v>80119840</v>
      </c>
      <c r="I74" s="34">
        <f>294255193-214135353</f>
        <v>80119840</v>
      </c>
      <c r="J74" s="18" t="s">
        <v>160</v>
      </c>
      <c r="K74" s="18" t="s">
        <v>37</v>
      </c>
      <c r="L74" s="18" t="s">
        <v>54</v>
      </c>
    </row>
    <row r="75" spans="2:12" s="29" customFormat="1" ht="24">
      <c r="B75" s="18">
        <v>60131800</v>
      </c>
      <c r="C75" s="18" t="s">
        <v>105</v>
      </c>
      <c r="D75" s="19" t="s">
        <v>55</v>
      </c>
      <c r="E75" s="19" t="s">
        <v>75</v>
      </c>
      <c r="F75" s="19" t="s">
        <v>63</v>
      </c>
      <c r="G75" s="18" t="s">
        <v>53</v>
      </c>
      <c r="H75" s="34">
        <v>61210780</v>
      </c>
      <c r="I75" s="34">
        <v>61210780</v>
      </c>
      <c r="J75" s="18" t="s">
        <v>160</v>
      </c>
      <c r="K75" s="18" t="s">
        <v>37</v>
      </c>
      <c r="L75" s="18" t="s">
        <v>54</v>
      </c>
    </row>
    <row r="76" spans="2:12" s="29" customFormat="1" ht="24">
      <c r="B76" s="18">
        <v>82101600</v>
      </c>
      <c r="C76" s="18" t="s">
        <v>106</v>
      </c>
      <c r="D76" s="19" t="s">
        <v>49</v>
      </c>
      <c r="E76" s="19" t="s">
        <v>96</v>
      </c>
      <c r="F76" s="19" t="s">
        <v>63</v>
      </c>
      <c r="G76" s="18" t="s">
        <v>53</v>
      </c>
      <c r="H76" s="34">
        <v>210000000</v>
      </c>
      <c r="I76" s="34">
        <v>210000000</v>
      </c>
      <c r="J76" s="18" t="s">
        <v>160</v>
      </c>
      <c r="K76" s="18" t="s">
        <v>37</v>
      </c>
      <c r="L76" s="18" t="s">
        <v>54</v>
      </c>
    </row>
    <row r="77" spans="2:12" s="29" customFormat="1" ht="24">
      <c r="B77" s="18">
        <v>82101500</v>
      </c>
      <c r="C77" s="18" t="s">
        <v>107</v>
      </c>
      <c r="D77" s="19" t="s">
        <v>49</v>
      </c>
      <c r="E77" s="19" t="s">
        <v>96</v>
      </c>
      <c r="F77" s="19" t="s">
        <v>65</v>
      </c>
      <c r="G77" s="18" t="s">
        <v>53</v>
      </c>
      <c r="H77" s="34">
        <v>59000000</v>
      </c>
      <c r="I77" s="34">
        <v>59000000</v>
      </c>
      <c r="J77" s="18" t="s">
        <v>160</v>
      </c>
      <c r="K77" s="18" t="s">
        <v>37</v>
      </c>
      <c r="L77" s="18" t="s">
        <v>54</v>
      </c>
    </row>
    <row r="78" spans="2:12" s="29" customFormat="1" ht="24">
      <c r="B78" s="18">
        <v>93141700</v>
      </c>
      <c r="C78" s="18" t="s">
        <v>108</v>
      </c>
      <c r="D78" s="19" t="s">
        <v>49</v>
      </c>
      <c r="E78" s="19" t="s">
        <v>109</v>
      </c>
      <c r="F78" s="19" t="s">
        <v>97</v>
      </c>
      <c r="G78" s="18" t="s">
        <v>53</v>
      </c>
      <c r="H78" s="34">
        <v>13000000</v>
      </c>
      <c r="I78" s="34">
        <v>13000000</v>
      </c>
      <c r="J78" s="18" t="s">
        <v>160</v>
      </c>
      <c r="K78" s="18" t="s">
        <v>37</v>
      </c>
      <c r="L78" s="18" t="s">
        <v>54</v>
      </c>
    </row>
    <row r="79" spans="2:12" s="29" customFormat="1" ht="36">
      <c r="B79" s="18">
        <v>93141700</v>
      </c>
      <c r="C79" s="18" t="s">
        <v>108</v>
      </c>
      <c r="D79" s="19" t="s">
        <v>49</v>
      </c>
      <c r="E79" s="19" t="s">
        <v>109</v>
      </c>
      <c r="F79" s="19" t="s">
        <v>97</v>
      </c>
      <c r="G79" s="18" t="s">
        <v>36</v>
      </c>
      <c r="H79" s="34">
        <v>5000000</v>
      </c>
      <c r="I79" s="34">
        <v>5000000</v>
      </c>
      <c r="J79" s="18" t="s">
        <v>160</v>
      </c>
      <c r="K79" s="18" t="s">
        <v>37</v>
      </c>
      <c r="L79" s="18" t="s">
        <v>54</v>
      </c>
    </row>
    <row r="80" spans="2:12" s="29" customFormat="1" ht="24">
      <c r="B80" s="18">
        <v>93141700</v>
      </c>
      <c r="C80" s="18" t="s">
        <v>111</v>
      </c>
      <c r="D80" s="19" t="s">
        <v>55</v>
      </c>
      <c r="E80" s="19" t="s">
        <v>112</v>
      </c>
      <c r="F80" s="19" t="s">
        <v>63</v>
      </c>
      <c r="G80" s="18" t="s">
        <v>53</v>
      </c>
      <c r="H80" s="34">
        <v>18000000</v>
      </c>
      <c r="I80" s="34">
        <v>18000000</v>
      </c>
      <c r="J80" s="18" t="s">
        <v>160</v>
      </c>
      <c r="K80" s="18" t="s">
        <v>37</v>
      </c>
      <c r="L80" s="18" t="s">
        <v>54</v>
      </c>
    </row>
    <row r="81" spans="2:12" s="29" customFormat="1" ht="24">
      <c r="B81" s="18">
        <v>93141700</v>
      </c>
      <c r="C81" s="18" t="s">
        <v>113</v>
      </c>
      <c r="D81" s="19" t="s">
        <v>62</v>
      </c>
      <c r="E81" s="19" t="s">
        <v>75</v>
      </c>
      <c r="F81" s="19" t="s">
        <v>63</v>
      </c>
      <c r="G81" s="18" t="s">
        <v>53</v>
      </c>
      <c r="H81" s="34">
        <v>350000000</v>
      </c>
      <c r="I81" s="34">
        <v>350000000</v>
      </c>
      <c r="J81" s="18" t="s">
        <v>160</v>
      </c>
      <c r="K81" s="18" t="s">
        <v>37</v>
      </c>
      <c r="L81" s="18" t="s">
        <v>54</v>
      </c>
    </row>
    <row r="82" spans="2:12" s="29" customFormat="1" ht="24">
      <c r="B82" s="18">
        <v>93141700</v>
      </c>
      <c r="C82" s="18" t="s">
        <v>114</v>
      </c>
      <c r="D82" s="19" t="s">
        <v>50</v>
      </c>
      <c r="E82" s="19" t="s">
        <v>37</v>
      </c>
      <c r="F82" s="19" t="s">
        <v>97</v>
      </c>
      <c r="G82" s="18" t="s">
        <v>53</v>
      </c>
      <c r="H82" s="34">
        <v>5000000</v>
      </c>
      <c r="I82" s="34">
        <v>5000000</v>
      </c>
      <c r="J82" s="18" t="s">
        <v>160</v>
      </c>
      <c r="K82" s="18" t="s">
        <v>37</v>
      </c>
      <c r="L82" s="18" t="s">
        <v>54</v>
      </c>
    </row>
    <row r="83" spans="2:12" s="29" customFormat="1" ht="24">
      <c r="B83" s="18">
        <v>93141700</v>
      </c>
      <c r="C83" s="18" t="s">
        <v>115</v>
      </c>
      <c r="D83" s="19" t="s">
        <v>49</v>
      </c>
      <c r="E83" s="19" t="s">
        <v>109</v>
      </c>
      <c r="F83" s="19" t="s">
        <v>52</v>
      </c>
      <c r="G83" s="18" t="s">
        <v>53</v>
      </c>
      <c r="H83" s="34">
        <v>16000000</v>
      </c>
      <c r="I83" s="34">
        <v>16000000</v>
      </c>
      <c r="J83" s="18" t="s">
        <v>160</v>
      </c>
      <c r="K83" s="18" t="s">
        <v>37</v>
      </c>
      <c r="L83" s="18" t="s">
        <v>54</v>
      </c>
    </row>
    <row r="84" spans="2:12" s="29" customFormat="1" ht="48">
      <c r="B84" s="18">
        <v>93141700</v>
      </c>
      <c r="C84" s="25" t="s">
        <v>125</v>
      </c>
      <c r="D84" s="19" t="s">
        <v>46</v>
      </c>
      <c r="E84" s="19" t="s">
        <v>116</v>
      </c>
      <c r="F84" s="19" t="s">
        <v>52</v>
      </c>
      <c r="G84" s="18" t="s">
        <v>117</v>
      </c>
      <c r="H84" s="31">
        <v>2075271308</v>
      </c>
      <c r="I84" s="31">
        <v>2075271308</v>
      </c>
      <c r="J84" s="18" t="s">
        <v>160</v>
      </c>
      <c r="K84" s="18" t="s">
        <v>37</v>
      </c>
      <c r="L84" s="18" t="s">
        <v>54</v>
      </c>
    </row>
    <row r="85" spans="2:12" s="29" customFormat="1" ht="126">
      <c r="B85" s="27">
        <v>80111715</v>
      </c>
      <c r="C85" s="27" t="s">
        <v>197</v>
      </c>
      <c r="D85" s="19" t="s">
        <v>49</v>
      </c>
      <c r="E85" s="19" t="s">
        <v>44</v>
      </c>
      <c r="F85" s="19" t="s">
        <v>118</v>
      </c>
      <c r="G85" s="18" t="s">
        <v>36</v>
      </c>
      <c r="H85" s="33">
        <f>84602911-41308376</f>
        <v>43294535</v>
      </c>
      <c r="I85" s="33">
        <f>84602911-41308376</f>
        <v>43294535</v>
      </c>
      <c r="J85" s="18" t="s">
        <v>160</v>
      </c>
      <c r="K85" s="18" t="s">
        <v>37</v>
      </c>
      <c r="L85" s="18" t="s">
        <v>38</v>
      </c>
    </row>
    <row r="86" spans="2:12" s="29" customFormat="1" ht="36">
      <c r="B86" s="18">
        <v>93141700</v>
      </c>
      <c r="C86" s="18" t="s">
        <v>119</v>
      </c>
      <c r="D86" s="19" t="s">
        <v>89</v>
      </c>
      <c r="E86" s="19" t="s">
        <v>44</v>
      </c>
      <c r="F86" s="19" t="s">
        <v>63</v>
      </c>
      <c r="G86" s="18" t="s">
        <v>36</v>
      </c>
      <c r="H86" s="33">
        <v>21595381</v>
      </c>
      <c r="I86" s="33">
        <v>21595381</v>
      </c>
      <c r="J86" s="18" t="s">
        <v>160</v>
      </c>
      <c r="K86" s="18" t="s">
        <v>37</v>
      </c>
      <c r="L86" s="18" t="s">
        <v>176</v>
      </c>
    </row>
    <row r="87" spans="2:12" s="29" customFormat="1" ht="60">
      <c r="B87" s="18">
        <v>93141700</v>
      </c>
      <c r="C87" s="25" t="s">
        <v>170</v>
      </c>
      <c r="D87" s="19" t="s">
        <v>49</v>
      </c>
      <c r="E87" s="19" t="s">
        <v>44</v>
      </c>
      <c r="F87" s="19" t="s">
        <v>118</v>
      </c>
      <c r="G87" s="18" t="s">
        <v>59</v>
      </c>
      <c r="H87" s="30">
        <f>172978822-66388464-50160168</f>
        <v>56430190</v>
      </c>
      <c r="I87" s="30">
        <f>172978822-66388464-50160168</f>
        <v>56430190</v>
      </c>
      <c r="J87" s="18" t="s">
        <v>160</v>
      </c>
      <c r="K87" s="18" t="s">
        <v>37</v>
      </c>
      <c r="L87" s="18" t="s">
        <v>54</v>
      </c>
    </row>
    <row r="88" spans="2:12" s="29" customFormat="1" ht="36">
      <c r="B88" s="18">
        <v>93141700</v>
      </c>
      <c r="C88" s="18" t="s">
        <v>120</v>
      </c>
      <c r="D88" s="19" t="s">
        <v>46</v>
      </c>
      <c r="E88" s="19" t="s">
        <v>153</v>
      </c>
      <c r="F88" s="19" t="s">
        <v>118</v>
      </c>
      <c r="G88" s="18" t="s">
        <v>36</v>
      </c>
      <c r="H88" s="33">
        <v>72105245</v>
      </c>
      <c r="I88" s="33">
        <v>72105245</v>
      </c>
      <c r="J88" s="18" t="s">
        <v>160</v>
      </c>
      <c r="K88" s="18" t="s">
        <v>37</v>
      </c>
      <c r="L88" s="18" t="s">
        <v>176</v>
      </c>
    </row>
    <row r="89" spans="2:12" s="29" customFormat="1" ht="60">
      <c r="B89" s="18">
        <v>93141700</v>
      </c>
      <c r="C89" s="25" t="s">
        <v>164</v>
      </c>
      <c r="D89" s="19" t="s">
        <v>49</v>
      </c>
      <c r="E89" s="19" t="s">
        <v>44</v>
      </c>
      <c r="F89" s="19" t="s">
        <v>118</v>
      </c>
      <c r="G89" s="18" t="s">
        <v>53</v>
      </c>
      <c r="H89" s="33">
        <v>44258976</v>
      </c>
      <c r="I89" s="33">
        <v>44258976</v>
      </c>
      <c r="J89" s="18" t="s">
        <v>160</v>
      </c>
      <c r="K89" s="18" t="s">
        <v>37</v>
      </c>
      <c r="L89" s="18" t="s">
        <v>54</v>
      </c>
    </row>
    <row r="90" spans="2:12" s="29" customFormat="1" ht="48">
      <c r="B90" s="18">
        <v>93141700</v>
      </c>
      <c r="C90" s="25" t="s">
        <v>154</v>
      </c>
      <c r="D90" s="19" t="s">
        <v>46</v>
      </c>
      <c r="E90" s="19" t="s">
        <v>48</v>
      </c>
      <c r="F90" s="19" t="s">
        <v>118</v>
      </c>
      <c r="G90" s="18" t="s">
        <v>53</v>
      </c>
      <c r="H90" s="33">
        <v>44258976</v>
      </c>
      <c r="I90" s="33">
        <v>44258976</v>
      </c>
      <c r="J90" s="18" t="s">
        <v>160</v>
      </c>
      <c r="K90" s="18" t="s">
        <v>37</v>
      </c>
      <c r="L90" s="18" t="s">
        <v>54</v>
      </c>
    </row>
    <row r="91" spans="2:12" s="29" customFormat="1" ht="36">
      <c r="B91" s="18">
        <v>93141700</v>
      </c>
      <c r="C91" s="18" t="s">
        <v>121</v>
      </c>
      <c r="D91" s="19" t="s">
        <v>49</v>
      </c>
      <c r="E91" s="19" t="s">
        <v>44</v>
      </c>
      <c r="F91" s="19" t="s">
        <v>118</v>
      </c>
      <c r="G91" s="18" t="s">
        <v>36</v>
      </c>
      <c r="H91" s="33">
        <v>47209576</v>
      </c>
      <c r="I91" s="33">
        <v>47209576</v>
      </c>
      <c r="J91" s="18" t="s">
        <v>160</v>
      </c>
      <c r="K91" s="18" t="s">
        <v>37</v>
      </c>
      <c r="L91" s="18" t="s">
        <v>54</v>
      </c>
    </row>
    <row r="92" spans="2:12" s="29" customFormat="1" ht="36">
      <c r="B92" s="18">
        <v>93141700</v>
      </c>
      <c r="C92" s="18" t="s">
        <v>121</v>
      </c>
      <c r="D92" s="19" t="s">
        <v>49</v>
      </c>
      <c r="E92" s="19" t="s">
        <v>44</v>
      </c>
      <c r="F92" s="19" t="s">
        <v>118</v>
      </c>
      <c r="G92" s="18" t="s">
        <v>36</v>
      </c>
      <c r="H92" s="33">
        <v>179986504</v>
      </c>
      <c r="I92" s="33">
        <v>179986504</v>
      </c>
      <c r="J92" s="18" t="s">
        <v>160</v>
      </c>
      <c r="K92" s="18" t="s">
        <v>37</v>
      </c>
      <c r="L92" s="18" t="s">
        <v>54</v>
      </c>
    </row>
    <row r="93" spans="2:12" s="29" customFormat="1" ht="48">
      <c r="B93" s="25" t="s">
        <v>165</v>
      </c>
      <c r="C93" s="25" t="s">
        <v>166</v>
      </c>
      <c r="D93" s="19" t="s">
        <v>68</v>
      </c>
      <c r="E93" s="19" t="s">
        <v>48</v>
      </c>
      <c r="F93" s="19" t="s">
        <v>41</v>
      </c>
      <c r="G93" s="18" t="s">
        <v>36</v>
      </c>
      <c r="H93" s="32">
        <v>4980000</v>
      </c>
      <c r="I93" s="32">
        <v>4980000</v>
      </c>
      <c r="J93" s="18" t="s">
        <v>160</v>
      </c>
      <c r="K93" s="18" t="s">
        <v>37</v>
      </c>
      <c r="L93" s="18" t="s">
        <v>38</v>
      </c>
    </row>
    <row r="94" spans="2:12" s="29" customFormat="1" ht="48">
      <c r="B94" s="18">
        <v>93141700</v>
      </c>
      <c r="C94" s="25" t="s">
        <v>155</v>
      </c>
      <c r="D94" s="19" t="s">
        <v>46</v>
      </c>
      <c r="E94" s="19" t="s">
        <v>152</v>
      </c>
      <c r="F94" s="19" t="s">
        <v>118</v>
      </c>
      <c r="G94" s="18" t="s">
        <v>59</v>
      </c>
      <c r="H94" s="31">
        <v>66388464</v>
      </c>
      <c r="I94" s="31">
        <v>66388464</v>
      </c>
      <c r="J94" s="18" t="s">
        <v>160</v>
      </c>
      <c r="K94" s="18" t="s">
        <v>37</v>
      </c>
      <c r="L94" s="18" t="s">
        <v>54</v>
      </c>
    </row>
    <row r="95" spans="2:12" s="29" customFormat="1" ht="48">
      <c r="B95" s="18">
        <v>93141700</v>
      </c>
      <c r="C95" s="25" t="s">
        <v>156</v>
      </c>
      <c r="D95" s="19" t="s">
        <v>46</v>
      </c>
      <c r="E95" s="19" t="s">
        <v>152</v>
      </c>
      <c r="F95" s="19" t="s">
        <v>52</v>
      </c>
      <c r="G95" s="18" t="s">
        <v>59</v>
      </c>
      <c r="H95" s="31">
        <v>1000000000</v>
      </c>
      <c r="I95" s="31">
        <v>1000000000</v>
      </c>
      <c r="J95" s="18" t="s">
        <v>160</v>
      </c>
      <c r="K95" s="18" t="s">
        <v>37</v>
      </c>
      <c r="L95" s="18" t="s">
        <v>54</v>
      </c>
    </row>
    <row r="96" spans="2:12" s="29" customFormat="1" ht="48">
      <c r="B96" s="18">
        <v>93141700</v>
      </c>
      <c r="C96" s="25" t="s">
        <v>157</v>
      </c>
      <c r="D96" s="19" t="s">
        <v>68</v>
      </c>
      <c r="E96" s="19" t="s">
        <v>158</v>
      </c>
      <c r="F96" s="19" t="s">
        <v>118</v>
      </c>
      <c r="G96" s="18" t="s">
        <v>59</v>
      </c>
      <c r="H96" s="31">
        <v>50160168</v>
      </c>
      <c r="I96" s="31">
        <v>50160168</v>
      </c>
      <c r="J96" s="18" t="s">
        <v>160</v>
      </c>
      <c r="K96" s="18" t="s">
        <v>37</v>
      </c>
      <c r="L96" s="18" t="s">
        <v>54</v>
      </c>
    </row>
    <row r="97" spans="2:12" s="29" customFormat="1" ht="48">
      <c r="B97" s="18">
        <v>80101700</v>
      </c>
      <c r="C97" s="25" t="s">
        <v>159</v>
      </c>
      <c r="D97" s="19" t="s">
        <v>68</v>
      </c>
      <c r="E97" s="19" t="s">
        <v>48</v>
      </c>
      <c r="F97" s="19" t="s">
        <v>118</v>
      </c>
      <c r="G97" s="18" t="s">
        <v>36</v>
      </c>
      <c r="H97" s="31">
        <v>41308376</v>
      </c>
      <c r="I97" s="31">
        <v>41308376</v>
      </c>
      <c r="J97" s="18" t="s">
        <v>160</v>
      </c>
      <c r="K97" s="18" t="s">
        <v>37</v>
      </c>
      <c r="L97" s="18" t="s">
        <v>176</v>
      </c>
    </row>
    <row r="98" spans="2:12" s="29" customFormat="1" ht="48">
      <c r="B98" s="18">
        <v>93141700</v>
      </c>
      <c r="C98" s="25" t="s">
        <v>171</v>
      </c>
      <c r="D98" s="19" t="s">
        <v>62</v>
      </c>
      <c r="E98" s="19" t="s">
        <v>167</v>
      </c>
      <c r="F98" s="19" t="s">
        <v>168</v>
      </c>
      <c r="G98" s="18" t="s">
        <v>53</v>
      </c>
      <c r="H98" s="32">
        <v>27000000</v>
      </c>
      <c r="I98" s="32">
        <v>27000000</v>
      </c>
      <c r="J98" s="18" t="s">
        <v>160</v>
      </c>
      <c r="K98" s="18" t="s">
        <v>37</v>
      </c>
      <c r="L98" s="18" t="s">
        <v>176</v>
      </c>
    </row>
    <row r="99" spans="2:12" s="29" customFormat="1" ht="36">
      <c r="B99" s="18">
        <v>93141700</v>
      </c>
      <c r="C99" s="25" t="s">
        <v>174</v>
      </c>
      <c r="D99" s="19" t="s">
        <v>62</v>
      </c>
      <c r="E99" s="19" t="s">
        <v>167</v>
      </c>
      <c r="F99" s="19" t="s">
        <v>168</v>
      </c>
      <c r="G99" s="25" t="s">
        <v>36</v>
      </c>
      <c r="H99" s="32">
        <f>151800000-34723000</f>
        <v>117077000</v>
      </c>
      <c r="I99" s="32">
        <f>151800000-34723000</f>
        <v>117077000</v>
      </c>
      <c r="J99" s="18" t="s">
        <v>160</v>
      </c>
      <c r="K99" s="18" t="s">
        <v>37</v>
      </c>
      <c r="L99" s="18" t="s">
        <v>176</v>
      </c>
    </row>
    <row r="100" spans="2:12" s="29" customFormat="1" ht="24">
      <c r="B100" s="18">
        <v>93141700</v>
      </c>
      <c r="C100" s="25" t="s">
        <v>174</v>
      </c>
      <c r="D100" s="19" t="s">
        <v>62</v>
      </c>
      <c r="E100" s="19" t="s">
        <v>167</v>
      </c>
      <c r="F100" s="19" t="s">
        <v>168</v>
      </c>
      <c r="G100" s="18" t="s">
        <v>53</v>
      </c>
      <c r="H100" s="32">
        <v>34723000</v>
      </c>
      <c r="I100" s="32">
        <v>34723000</v>
      </c>
      <c r="J100" s="18" t="s">
        <v>160</v>
      </c>
      <c r="K100" s="18" t="s">
        <v>37</v>
      </c>
      <c r="L100" s="18" t="s">
        <v>176</v>
      </c>
    </row>
    <row r="101" spans="2:12" s="29" customFormat="1" ht="48">
      <c r="B101" s="18">
        <v>93141700</v>
      </c>
      <c r="C101" s="25" t="s">
        <v>172</v>
      </c>
      <c r="D101" s="19" t="s">
        <v>50</v>
      </c>
      <c r="E101" s="19" t="s">
        <v>162</v>
      </c>
      <c r="F101" s="19" t="s">
        <v>168</v>
      </c>
      <c r="G101" s="25" t="s">
        <v>36</v>
      </c>
      <c r="H101" s="32">
        <v>60000000</v>
      </c>
      <c r="I101" s="32">
        <v>60000000</v>
      </c>
      <c r="J101" s="18" t="s">
        <v>160</v>
      </c>
      <c r="K101" s="18" t="s">
        <v>37</v>
      </c>
      <c r="L101" s="18" t="s">
        <v>38</v>
      </c>
    </row>
    <row r="102" spans="2:12" s="29" customFormat="1" ht="48">
      <c r="B102" s="18">
        <v>93141700</v>
      </c>
      <c r="C102" s="25" t="s">
        <v>175</v>
      </c>
      <c r="D102" s="19" t="s">
        <v>50</v>
      </c>
      <c r="E102" s="19" t="s">
        <v>162</v>
      </c>
      <c r="F102" s="19" t="s">
        <v>41</v>
      </c>
      <c r="G102" s="25" t="s">
        <v>36</v>
      </c>
      <c r="H102" s="31">
        <v>4553226</v>
      </c>
      <c r="I102" s="31">
        <v>4553226</v>
      </c>
      <c r="J102" s="18" t="s">
        <v>160</v>
      </c>
      <c r="K102" s="18" t="s">
        <v>37</v>
      </c>
      <c r="L102" s="18" t="s">
        <v>38</v>
      </c>
    </row>
    <row r="103" spans="2:12" s="29" customFormat="1" ht="72">
      <c r="B103" s="25">
        <v>84131500</v>
      </c>
      <c r="C103" s="25" t="s">
        <v>177</v>
      </c>
      <c r="D103" s="19" t="s">
        <v>50</v>
      </c>
      <c r="E103" s="19" t="s">
        <v>75</v>
      </c>
      <c r="F103" s="19" t="s">
        <v>168</v>
      </c>
      <c r="G103" s="25" t="s">
        <v>36</v>
      </c>
      <c r="H103" s="32">
        <v>122807233</v>
      </c>
      <c r="I103" s="32">
        <v>122807233</v>
      </c>
      <c r="J103" s="18" t="s">
        <v>160</v>
      </c>
      <c r="K103" s="18" t="s">
        <v>37</v>
      </c>
      <c r="L103" s="18" t="s">
        <v>38</v>
      </c>
    </row>
    <row r="104" spans="2:12" s="29" customFormat="1" ht="72">
      <c r="B104" s="25">
        <v>84131500</v>
      </c>
      <c r="C104" s="25" t="s">
        <v>177</v>
      </c>
      <c r="D104" s="19" t="s">
        <v>50</v>
      </c>
      <c r="E104" s="19" t="s">
        <v>75</v>
      </c>
      <c r="F104" s="19" t="s">
        <v>168</v>
      </c>
      <c r="G104" s="25" t="s">
        <v>36</v>
      </c>
      <c r="H104" s="32">
        <v>125000000</v>
      </c>
      <c r="I104" s="32">
        <v>125000000</v>
      </c>
      <c r="J104" s="18" t="s">
        <v>160</v>
      </c>
      <c r="K104" s="18" t="s">
        <v>37</v>
      </c>
      <c r="L104" s="18" t="s">
        <v>38</v>
      </c>
    </row>
    <row r="105" spans="2:12" s="29" customFormat="1" ht="75">
      <c r="B105" s="27">
        <v>80111715</v>
      </c>
      <c r="C105" s="28" t="s">
        <v>178</v>
      </c>
      <c r="D105" s="19" t="s">
        <v>50</v>
      </c>
      <c r="E105" s="19" t="s">
        <v>75</v>
      </c>
      <c r="F105" s="19" t="s">
        <v>63</v>
      </c>
      <c r="G105" s="18" t="s">
        <v>53</v>
      </c>
      <c r="H105" s="32">
        <v>30428046</v>
      </c>
      <c r="I105" s="32">
        <v>30428046</v>
      </c>
      <c r="J105" s="18" t="s">
        <v>160</v>
      </c>
      <c r="K105" s="18" t="s">
        <v>37</v>
      </c>
      <c r="L105" s="18" t="s">
        <v>176</v>
      </c>
    </row>
    <row r="106" spans="2:12" s="29" customFormat="1" ht="60">
      <c r="B106" s="27">
        <v>80111715</v>
      </c>
      <c r="C106" s="28" t="s">
        <v>179</v>
      </c>
      <c r="D106" s="19" t="s">
        <v>50</v>
      </c>
      <c r="E106" s="19" t="s">
        <v>75</v>
      </c>
      <c r="F106" s="19" t="s">
        <v>63</v>
      </c>
      <c r="G106" s="18" t="s">
        <v>53</v>
      </c>
      <c r="H106" s="32">
        <v>30428046</v>
      </c>
      <c r="I106" s="32">
        <v>30428046</v>
      </c>
      <c r="J106" s="18" t="s">
        <v>160</v>
      </c>
      <c r="K106" s="18" t="s">
        <v>37</v>
      </c>
      <c r="L106" s="18" t="s">
        <v>54</v>
      </c>
    </row>
    <row r="107" spans="2:12" s="29" customFormat="1" ht="60">
      <c r="B107" s="27">
        <v>80111715</v>
      </c>
      <c r="C107" s="28" t="s">
        <v>180</v>
      </c>
      <c r="D107" s="19" t="s">
        <v>50</v>
      </c>
      <c r="E107" s="19" t="s">
        <v>75</v>
      </c>
      <c r="F107" s="19" t="s">
        <v>63</v>
      </c>
      <c r="G107" s="18" t="s">
        <v>53</v>
      </c>
      <c r="H107" s="32">
        <v>30428046</v>
      </c>
      <c r="I107" s="32">
        <v>30428046</v>
      </c>
      <c r="J107" s="18" t="s">
        <v>160</v>
      </c>
      <c r="K107" s="18" t="s">
        <v>37</v>
      </c>
      <c r="L107" s="18" t="s">
        <v>54</v>
      </c>
    </row>
    <row r="108" spans="2:12" s="29" customFormat="1" ht="60">
      <c r="B108" s="27">
        <v>80111715</v>
      </c>
      <c r="C108" s="28" t="s">
        <v>181</v>
      </c>
      <c r="D108" s="19" t="s">
        <v>50</v>
      </c>
      <c r="E108" s="19" t="s">
        <v>75</v>
      </c>
      <c r="F108" s="19" t="s">
        <v>63</v>
      </c>
      <c r="G108" s="25" t="s">
        <v>36</v>
      </c>
      <c r="H108" s="32">
        <v>22129488</v>
      </c>
      <c r="I108" s="32">
        <v>22129488</v>
      </c>
      <c r="J108" s="18" t="s">
        <v>160</v>
      </c>
      <c r="K108" s="18" t="s">
        <v>37</v>
      </c>
      <c r="L108" s="18" t="s">
        <v>38</v>
      </c>
    </row>
    <row r="109" spans="2:12" s="29" customFormat="1" ht="60">
      <c r="B109" s="27">
        <v>80111715</v>
      </c>
      <c r="C109" s="28" t="s">
        <v>182</v>
      </c>
      <c r="D109" s="19" t="s">
        <v>50</v>
      </c>
      <c r="E109" s="19" t="s">
        <v>75</v>
      </c>
      <c r="F109" s="19" t="s">
        <v>63</v>
      </c>
      <c r="G109" s="25" t="s">
        <v>36</v>
      </c>
      <c r="H109" s="32">
        <v>30428046</v>
      </c>
      <c r="I109" s="32">
        <v>30428046</v>
      </c>
      <c r="J109" s="18" t="s">
        <v>160</v>
      </c>
      <c r="K109" s="18" t="s">
        <v>37</v>
      </c>
      <c r="L109" s="18" t="s">
        <v>38</v>
      </c>
    </row>
    <row r="110" spans="2:12" s="29" customFormat="1" ht="60">
      <c r="B110" s="27">
        <v>80111715</v>
      </c>
      <c r="C110" s="28" t="s">
        <v>183</v>
      </c>
      <c r="D110" s="19" t="s">
        <v>50</v>
      </c>
      <c r="E110" s="19" t="s">
        <v>75</v>
      </c>
      <c r="F110" s="19" t="s">
        <v>63</v>
      </c>
      <c r="G110" s="25" t="s">
        <v>36</v>
      </c>
      <c r="H110" s="32">
        <v>30428046</v>
      </c>
      <c r="I110" s="32">
        <v>30428046</v>
      </c>
      <c r="J110" s="18" t="s">
        <v>160</v>
      </c>
      <c r="K110" s="18" t="s">
        <v>37</v>
      </c>
      <c r="L110" s="18" t="s">
        <v>38</v>
      </c>
    </row>
    <row r="111" spans="2:12" s="29" customFormat="1" ht="60">
      <c r="B111" s="27">
        <v>80111715</v>
      </c>
      <c r="C111" s="28" t="s">
        <v>184</v>
      </c>
      <c r="D111" s="19" t="s">
        <v>50</v>
      </c>
      <c r="E111" s="19" t="s">
        <v>75</v>
      </c>
      <c r="F111" s="19" t="s">
        <v>63</v>
      </c>
      <c r="G111" s="25" t="s">
        <v>36</v>
      </c>
      <c r="H111" s="32">
        <v>14752990</v>
      </c>
      <c r="I111" s="32">
        <v>14752990</v>
      </c>
      <c r="J111" s="18" t="s">
        <v>160</v>
      </c>
      <c r="K111" s="18" t="s">
        <v>37</v>
      </c>
      <c r="L111" s="18" t="s">
        <v>38</v>
      </c>
    </row>
    <row r="112" spans="2:12" s="29" customFormat="1" ht="120">
      <c r="B112" s="27">
        <v>80111715</v>
      </c>
      <c r="C112" s="28" t="s">
        <v>185</v>
      </c>
      <c r="D112" s="19" t="s">
        <v>50</v>
      </c>
      <c r="E112" s="19" t="s">
        <v>75</v>
      </c>
      <c r="F112" s="19" t="s">
        <v>63</v>
      </c>
      <c r="G112" s="18" t="s">
        <v>59</v>
      </c>
      <c r="H112" s="32">
        <v>42046026</v>
      </c>
      <c r="I112" s="32">
        <v>42046026</v>
      </c>
      <c r="J112" s="18" t="s">
        <v>160</v>
      </c>
      <c r="K112" s="18" t="s">
        <v>37</v>
      </c>
      <c r="L112" s="18" t="s">
        <v>54</v>
      </c>
    </row>
    <row r="113" spans="2:12" s="29" customFormat="1" ht="90">
      <c r="B113" s="27">
        <v>80111715</v>
      </c>
      <c r="C113" s="28" t="s">
        <v>186</v>
      </c>
      <c r="D113" s="19" t="s">
        <v>50</v>
      </c>
      <c r="E113" s="19" t="s">
        <v>75</v>
      </c>
      <c r="F113" s="19" t="s">
        <v>63</v>
      </c>
      <c r="G113" s="18" t="s">
        <v>59</v>
      </c>
      <c r="H113" s="32">
        <v>30428046</v>
      </c>
      <c r="I113" s="32">
        <v>30428046</v>
      </c>
      <c r="J113" s="18" t="s">
        <v>160</v>
      </c>
      <c r="K113" s="18" t="s">
        <v>37</v>
      </c>
      <c r="L113" s="18" t="s">
        <v>54</v>
      </c>
    </row>
    <row r="114" spans="2:12" s="29" customFormat="1" ht="75">
      <c r="B114" s="27">
        <v>80111715</v>
      </c>
      <c r="C114" s="28" t="s">
        <v>187</v>
      </c>
      <c r="D114" s="19" t="s">
        <v>50</v>
      </c>
      <c r="E114" s="19" t="s">
        <v>75</v>
      </c>
      <c r="F114" s="19" t="s">
        <v>63</v>
      </c>
      <c r="G114" s="18" t="s">
        <v>59</v>
      </c>
      <c r="H114" s="32">
        <v>30428046</v>
      </c>
      <c r="I114" s="32">
        <v>30428046</v>
      </c>
      <c r="J114" s="18" t="s">
        <v>160</v>
      </c>
      <c r="K114" s="18" t="s">
        <v>37</v>
      </c>
      <c r="L114" s="18" t="s">
        <v>54</v>
      </c>
    </row>
    <row r="115" spans="2:12" s="29" customFormat="1" ht="75">
      <c r="B115" s="27">
        <v>80111715</v>
      </c>
      <c r="C115" s="28" t="s">
        <v>187</v>
      </c>
      <c r="D115" s="19" t="s">
        <v>50</v>
      </c>
      <c r="E115" s="19" t="s">
        <v>75</v>
      </c>
      <c r="F115" s="19" t="s">
        <v>63</v>
      </c>
      <c r="G115" s="18" t="s">
        <v>59</v>
      </c>
      <c r="H115" s="32">
        <v>30428046</v>
      </c>
      <c r="I115" s="32">
        <v>30428046</v>
      </c>
      <c r="J115" s="18" t="s">
        <v>160</v>
      </c>
      <c r="K115" s="18" t="s">
        <v>37</v>
      </c>
      <c r="L115" s="18" t="s">
        <v>54</v>
      </c>
    </row>
    <row r="116" spans="2:12" s="29" customFormat="1" ht="75">
      <c r="B116" s="27">
        <v>80111715</v>
      </c>
      <c r="C116" s="28" t="s">
        <v>188</v>
      </c>
      <c r="D116" s="19" t="s">
        <v>50</v>
      </c>
      <c r="E116" s="19" t="s">
        <v>75</v>
      </c>
      <c r="F116" s="19" t="s">
        <v>63</v>
      </c>
      <c r="G116" s="18" t="s">
        <v>59</v>
      </c>
      <c r="H116" s="32">
        <v>30428046</v>
      </c>
      <c r="I116" s="32">
        <v>30428046</v>
      </c>
      <c r="J116" s="18" t="s">
        <v>160</v>
      </c>
      <c r="K116" s="18" t="s">
        <v>37</v>
      </c>
      <c r="L116" s="18" t="s">
        <v>54</v>
      </c>
    </row>
    <row r="117" spans="2:12" s="29" customFormat="1" ht="75">
      <c r="B117" s="27">
        <v>80111715</v>
      </c>
      <c r="C117" s="28" t="s">
        <v>189</v>
      </c>
      <c r="D117" s="19" t="s">
        <v>50</v>
      </c>
      <c r="E117" s="19" t="s">
        <v>75</v>
      </c>
      <c r="F117" s="19" t="s">
        <v>63</v>
      </c>
      <c r="G117" s="18" t="s">
        <v>59</v>
      </c>
      <c r="H117" s="32">
        <v>30428046</v>
      </c>
      <c r="I117" s="32">
        <v>30428046</v>
      </c>
      <c r="J117" s="18" t="s">
        <v>160</v>
      </c>
      <c r="K117" s="18" t="s">
        <v>37</v>
      </c>
      <c r="L117" s="18" t="s">
        <v>54</v>
      </c>
    </row>
    <row r="118" spans="2:12" s="29" customFormat="1" ht="75">
      <c r="B118" s="27">
        <v>80111715</v>
      </c>
      <c r="C118" s="28" t="s">
        <v>190</v>
      </c>
      <c r="D118" s="19" t="s">
        <v>50</v>
      </c>
      <c r="E118" s="19" t="s">
        <v>75</v>
      </c>
      <c r="F118" s="19" t="s">
        <v>63</v>
      </c>
      <c r="G118" s="18" t="s">
        <v>59</v>
      </c>
      <c r="H118" s="32">
        <v>30428046</v>
      </c>
      <c r="I118" s="32">
        <v>30428046</v>
      </c>
      <c r="J118" s="18" t="s">
        <v>160</v>
      </c>
      <c r="K118" s="18" t="s">
        <v>37</v>
      </c>
      <c r="L118" s="18" t="s">
        <v>54</v>
      </c>
    </row>
    <row r="119" spans="2:12" s="29" customFormat="1" ht="75">
      <c r="B119" s="27">
        <v>80111715</v>
      </c>
      <c r="C119" s="28" t="s">
        <v>191</v>
      </c>
      <c r="D119" s="19" t="s">
        <v>50</v>
      </c>
      <c r="E119" s="19" t="s">
        <v>75</v>
      </c>
      <c r="F119" s="19" t="s">
        <v>63</v>
      </c>
      <c r="G119" s="18" t="s">
        <v>59</v>
      </c>
      <c r="H119" s="32">
        <v>30428046</v>
      </c>
      <c r="I119" s="32">
        <v>30428046</v>
      </c>
      <c r="J119" s="18" t="s">
        <v>160</v>
      </c>
      <c r="K119" s="18" t="s">
        <v>37</v>
      </c>
      <c r="L119" s="18" t="s">
        <v>54</v>
      </c>
    </row>
    <row r="120" spans="2:12" s="29" customFormat="1" ht="60">
      <c r="B120" s="27">
        <v>80111715</v>
      </c>
      <c r="C120" s="28" t="s">
        <v>192</v>
      </c>
      <c r="D120" s="19" t="s">
        <v>50</v>
      </c>
      <c r="E120" s="19" t="s">
        <v>75</v>
      </c>
      <c r="F120" s="19" t="s">
        <v>63</v>
      </c>
      <c r="G120" s="18" t="s">
        <v>36</v>
      </c>
      <c r="H120" s="32">
        <v>30428046</v>
      </c>
      <c r="I120" s="32">
        <v>30428046</v>
      </c>
      <c r="J120" s="18" t="s">
        <v>160</v>
      </c>
      <c r="K120" s="18" t="s">
        <v>37</v>
      </c>
      <c r="L120" s="18" t="s">
        <v>176</v>
      </c>
    </row>
    <row r="121" spans="2:12" s="29" customFormat="1" ht="60">
      <c r="B121" s="27">
        <v>80111715</v>
      </c>
      <c r="C121" s="28" t="s">
        <v>193</v>
      </c>
      <c r="D121" s="19" t="s">
        <v>50</v>
      </c>
      <c r="E121" s="19" t="s">
        <v>75</v>
      </c>
      <c r="F121" s="19" t="s">
        <v>63</v>
      </c>
      <c r="G121" s="18" t="s">
        <v>36</v>
      </c>
      <c r="H121" s="32">
        <v>46656335</v>
      </c>
      <c r="I121" s="32">
        <v>46656335</v>
      </c>
      <c r="J121" s="18" t="s">
        <v>160</v>
      </c>
      <c r="K121" s="18" t="s">
        <v>37</v>
      </c>
      <c r="L121" s="18" t="s">
        <v>176</v>
      </c>
    </row>
    <row r="122" spans="2:12" s="29" customFormat="1" ht="75">
      <c r="B122" s="27">
        <v>80111715</v>
      </c>
      <c r="C122" s="28" t="s">
        <v>194</v>
      </c>
      <c r="D122" s="19" t="s">
        <v>50</v>
      </c>
      <c r="E122" s="19" t="s">
        <v>75</v>
      </c>
      <c r="F122" s="19" t="s">
        <v>63</v>
      </c>
      <c r="G122" s="18" t="s">
        <v>36</v>
      </c>
      <c r="H122" s="32">
        <v>30431335</v>
      </c>
      <c r="I122" s="32">
        <v>30431335</v>
      </c>
      <c r="J122" s="18" t="s">
        <v>160</v>
      </c>
      <c r="K122" s="18" t="s">
        <v>37</v>
      </c>
      <c r="L122" s="18" t="s">
        <v>176</v>
      </c>
    </row>
    <row r="123" spans="2:12" s="29" customFormat="1" ht="60">
      <c r="B123" s="27">
        <v>80111715</v>
      </c>
      <c r="C123" s="28" t="s">
        <v>195</v>
      </c>
      <c r="D123" s="19" t="s">
        <v>50</v>
      </c>
      <c r="E123" s="19" t="s">
        <v>75</v>
      </c>
      <c r="F123" s="19" t="s">
        <v>63</v>
      </c>
      <c r="G123" s="18" t="s">
        <v>36</v>
      </c>
      <c r="H123" s="32">
        <v>2380000</v>
      </c>
      <c r="I123" s="32">
        <v>2380000</v>
      </c>
      <c r="J123" s="18" t="s">
        <v>160</v>
      </c>
      <c r="K123" s="18" t="s">
        <v>37</v>
      </c>
      <c r="L123" s="18" t="s">
        <v>38</v>
      </c>
    </row>
    <row r="124" spans="2:12" s="29" customFormat="1" ht="36">
      <c r="B124" s="18">
        <v>93141700</v>
      </c>
      <c r="C124" s="19" t="s">
        <v>198</v>
      </c>
      <c r="D124" s="19" t="s">
        <v>50</v>
      </c>
      <c r="E124" s="19" t="s">
        <v>75</v>
      </c>
      <c r="F124" s="19" t="s">
        <v>52</v>
      </c>
      <c r="G124" s="28" t="s">
        <v>57</v>
      </c>
      <c r="H124" s="32">
        <v>225000000</v>
      </c>
      <c r="I124" s="32">
        <v>225000000</v>
      </c>
      <c r="J124" s="18" t="s">
        <v>160</v>
      </c>
      <c r="K124" s="18" t="s">
        <v>37</v>
      </c>
      <c r="L124" s="18" t="s">
        <v>54</v>
      </c>
    </row>
    <row r="125" spans="2:12" s="29" customFormat="1" ht="60">
      <c r="B125" s="18">
        <v>93141700</v>
      </c>
      <c r="C125" s="19" t="s">
        <v>199</v>
      </c>
      <c r="D125" s="19" t="s">
        <v>50</v>
      </c>
      <c r="E125" s="19" t="s">
        <v>75</v>
      </c>
      <c r="F125" s="19" t="s">
        <v>52</v>
      </c>
      <c r="G125" s="28" t="s">
        <v>53</v>
      </c>
      <c r="H125" s="32">
        <f>1550000000-257941785</f>
        <v>1292058215</v>
      </c>
      <c r="I125" s="32">
        <f>1550000000-257941785</f>
        <v>1292058215</v>
      </c>
      <c r="J125" s="18" t="s">
        <v>160</v>
      </c>
      <c r="K125" s="18" t="s">
        <v>37</v>
      </c>
      <c r="L125" s="18" t="s">
        <v>54</v>
      </c>
    </row>
    <row r="126" spans="2:12" s="29" customFormat="1" ht="60">
      <c r="B126" s="18">
        <v>93141700</v>
      </c>
      <c r="C126" s="19" t="s">
        <v>199</v>
      </c>
      <c r="D126" s="19" t="s">
        <v>50</v>
      </c>
      <c r="E126" s="19" t="s">
        <v>75</v>
      </c>
      <c r="F126" s="19" t="s">
        <v>52</v>
      </c>
      <c r="G126" s="28" t="s">
        <v>36</v>
      </c>
      <c r="H126" s="32">
        <v>257941785</v>
      </c>
      <c r="I126" s="32">
        <v>257941785</v>
      </c>
      <c r="J126" s="18" t="s">
        <v>160</v>
      </c>
      <c r="K126" s="18" t="s">
        <v>37</v>
      </c>
      <c r="L126" s="18" t="s">
        <v>54</v>
      </c>
    </row>
    <row r="127" spans="2:12" s="29" customFormat="1" ht="60">
      <c r="B127" s="18">
        <v>93141700</v>
      </c>
      <c r="C127" s="19" t="s">
        <v>200</v>
      </c>
      <c r="D127" s="19" t="s">
        <v>50</v>
      </c>
      <c r="E127" s="19" t="s">
        <v>75</v>
      </c>
      <c r="F127" s="19" t="s">
        <v>52</v>
      </c>
      <c r="G127" s="28" t="s">
        <v>57</v>
      </c>
      <c r="H127" s="32">
        <v>290000000</v>
      </c>
      <c r="I127" s="32">
        <v>290000000</v>
      </c>
      <c r="J127" s="18" t="s">
        <v>160</v>
      </c>
      <c r="K127" s="18" t="s">
        <v>37</v>
      </c>
      <c r="L127" s="18" t="s">
        <v>54</v>
      </c>
    </row>
    <row r="128" spans="2:12" s="29" customFormat="1" ht="72">
      <c r="B128" s="18">
        <v>93141700</v>
      </c>
      <c r="C128" s="19" t="s">
        <v>201</v>
      </c>
      <c r="D128" s="19" t="s">
        <v>50</v>
      </c>
      <c r="E128" s="19" t="s">
        <v>75</v>
      </c>
      <c r="F128" s="19" t="s">
        <v>52</v>
      </c>
      <c r="G128" s="28" t="s">
        <v>36</v>
      </c>
      <c r="H128" s="32">
        <v>250000000</v>
      </c>
      <c r="I128" s="32">
        <v>250000000</v>
      </c>
      <c r="J128" s="18" t="s">
        <v>160</v>
      </c>
      <c r="K128" s="18" t="s">
        <v>37</v>
      </c>
      <c r="L128" s="18" t="s">
        <v>54</v>
      </c>
    </row>
    <row r="129" s="21" customFormat="1" ht="15">
      <c r="L129" s="22"/>
    </row>
    <row r="130" s="21" customFormat="1" ht="15">
      <c r="L130" s="22"/>
    </row>
    <row r="131" s="21" customFormat="1" ht="15">
      <c r="L131" s="22"/>
    </row>
    <row r="132" s="21" customFormat="1" ht="15">
      <c r="L132" s="22"/>
    </row>
    <row r="133" s="21" customFormat="1" ht="15">
      <c r="L133" s="22"/>
    </row>
  </sheetData>
  <sheetProtection/>
  <mergeCells count="2">
    <mergeCell ref="F5:I9"/>
    <mergeCell ref="F11:I15"/>
  </mergeCells>
  <hyperlinks>
    <hyperlink ref="C8" r:id="rId1" display="www.culturantioquia.gov.co"/>
  </hyperlinks>
  <printOptions/>
  <pageMargins left="0.7" right="0.7" top="0.75" bottom="0.75" header="0.3" footer="0.3"/>
  <pageSetup horizontalDpi="600" verticalDpi="6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Desktop</cp:lastModifiedBy>
  <dcterms:created xsi:type="dcterms:W3CDTF">2012-12-10T15:58:41Z</dcterms:created>
  <dcterms:modified xsi:type="dcterms:W3CDTF">2020-08-01T01:41:26Z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