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defaultThemeVersion="124226"/>
  <mc:AlternateContent xmlns:mc="http://schemas.openxmlformats.org/markup-compatibility/2006">
    <mc:Choice Requires="x15">
      <x15ac:absPath xmlns:x15ac="http://schemas.microsoft.com/office/spreadsheetml/2010/11/ac" url="D:\2020_SANDRA_TODO\2020\2020_PAA_POAI\CARGUE_PAA_2020\"/>
    </mc:Choice>
  </mc:AlternateContent>
  <xr:revisionPtr revIDLastSave="0" documentId="13_ncr:1_{6FB0CC9F-81BE-436E-8493-059CC71B9E34}" xr6:coauthVersionLast="45" xr6:coauthVersionMax="45" xr10:uidLastSave="{00000000-0000-0000-0000-000000000000}"/>
  <bookViews>
    <workbookView xWindow="-120" yWindow="-120" windowWidth="24240" windowHeight="13140" xr2:uid="{00000000-000D-0000-FFFF-FFFF00000000}"/>
  </bookViews>
  <sheets>
    <sheet name="Hoja1" sheetId="1" r:id="rId1"/>
  </sheets>
  <definedNames>
    <definedName name="_xlnm._FilterDatabase" localSheetId="0" hidden="1">Hoja1!$A$18:$M$162</definedName>
  </definedNames>
  <calcPr calcId="191029"/>
</workbook>
</file>

<file path=xl/calcChain.xml><?xml version="1.0" encoding="utf-8"?>
<calcChain xmlns="http://schemas.openxmlformats.org/spreadsheetml/2006/main">
  <c r="I142" i="1" l="1"/>
  <c r="H142" i="1"/>
  <c r="I135" i="1"/>
  <c r="H135" i="1"/>
  <c r="I104" i="1"/>
  <c r="H104" i="1"/>
  <c r="I92" i="1"/>
  <c r="H92" i="1"/>
  <c r="I90" i="1"/>
  <c r="H90" i="1"/>
  <c r="I79" i="1"/>
  <c r="H79" i="1"/>
  <c r="I77" i="1"/>
  <c r="H77" i="1"/>
  <c r="I39" i="1"/>
  <c r="H39" i="1"/>
  <c r="C14" i="1" l="1"/>
</calcChain>
</file>

<file path=xl/sharedStrings.xml><?xml version="1.0" encoding="utf-8"?>
<sst xmlns="http://schemas.openxmlformats.org/spreadsheetml/2006/main" count="1203" uniqueCount="230">
  <si>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</si>
  <si>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</si>
  <si>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</si>
  <si>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</si>
  <si>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</si>
  <si>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</si>
  <si>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</si>
  <si>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</si>
  <si>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</si>
  <si>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</si>
  <si>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</si>
  <si>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</si>
  <si>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</si>
  <si>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</si>
  <si>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</si>
  <si>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</si>
  <si>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</si>
  <si>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</si>
  <si>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</si>
  <si>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</si>
  <si>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</si>
  <si>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</si>
  <si>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</si>
  <si>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</si>
  <si>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</si>
  <si>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</si>
  <si>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</si>
  <si>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INSTITUTO DE CULTURA Y PATRIMONIO DE ANTIOQUIA </t>
  </si>
  <si>
    <t>CARRERA 51, 52-11 MEDELLIN</t>
  </si>
  <si>
    <t>www.culturantioquia.gov.co</t>
  </si>
  <si>
    <r>
      <rPr>
        <b/>
        <sz val="8"/>
        <rFont val="Calibri"/>
        <family val="2"/>
      </rPr>
      <t>MISIÓN:</t>
    </r>
    <r>
      <rPr>
        <sz val="8"/>
        <rFont val="Calibri"/>
        <family val="2"/>
      </rPr>
      <t xml:space="preserve">
 Somos el motor del desarrollo cultural en el departamento de Antioquia, que basados en los principios de legalidad y trasnparencia, y desde la construcción, implementación y articulación participativa de políticas públicas culturales, fomentamos el diálogo, el reconocimiento y la visibilización de la diversidad cultural, generando oportunidades para el conocimiento y la dignificación del ser humano.
</t>
    </r>
    <r>
      <rPr>
        <b/>
        <sz val="8"/>
        <rFont val="Calibri"/>
        <family val="2"/>
      </rPr>
      <t>VISIÓN:</t>
    </r>
    <r>
      <rPr>
        <sz val="8"/>
        <rFont val="Calibri"/>
        <family val="2"/>
      </rPr>
      <t xml:space="preserve"> 
Seremos en el 2020, generadores de un modelo ético y político de gestión pública para el fomento y el desarrollo de procesos culturales sostenibles, dinamizador de transformaciones individuales y sociales, acogido y valorado por las comunidades y los diferentes actores</t>
    </r>
  </si>
  <si>
    <t>• Consolidar y fortalecer el Sistema Nacional de Cultura en el nivel municipal y departamental, mediante la participación de los actores culturales en cada una de las instancias, espacios y procesos culturales.
• Promover la formación, a través de las herramientas tecnológicas que permitan la creación, la investigación y la innovación que articulen el conocimiento del sector artístico, cultural y patrimonial.
• Fortalecer la capacidad de los actores y gestores culturales del departamento de Antioquia para la construcción de territorios de paz, por medio de procesos de diálogo cultural, de reconocimiento de la diversidad y de participación de la ciudadanía.
• Hacer un uso eficiente de las fuentes de financiación del Departamento.
• Orientar las acciones y el recurso de cultura hacia el cumplimiento de metas que busquen garantizar el derecho a la cultura de los antioqueños, en cumplimiento de la misión y razón de ser del Instituto de Cultura y Patrimonio de Antioquia, como instancia departamental del Sistema Nacional de Cultura.</t>
  </si>
  <si>
    <t>Alejandro Quintero Coral
3209780 (104)                                                                      Alejandro.quintero@culturantioquia.gov.co</t>
  </si>
  <si>
    <t>ENERO</t>
  </si>
  <si>
    <t>10 Meses</t>
  </si>
  <si>
    <t>Fondos comunes - vigencia actual 
(0-1010)</t>
  </si>
  <si>
    <t>N/A</t>
  </si>
  <si>
    <t xml:space="preserve"> 
SubdirecciónAdministrativa y Financiera Alejandro Quintero Coral
3209780 EXT 100</t>
  </si>
  <si>
    <t>FEBRERO</t>
  </si>
  <si>
    <t>11 Meses</t>
  </si>
  <si>
    <t>Suministro de combustible (ACPM), para los vehículos del Instituto de Cultura y Patrimonio de Antioquia.</t>
  </si>
  <si>
    <t>MARZO</t>
  </si>
  <si>
    <t>6 Meses</t>
  </si>
  <si>
    <t>ABRIL</t>
  </si>
  <si>
    <t>8 Meses</t>
  </si>
  <si>
    <t>JUNIO</t>
  </si>
  <si>
    <t>JULIO</t>
  </si>
  <si>
    <t>Recursos del balance - 4-1011</t>
  </si>
  <si>
    <t>Subdirección de Patrimonio Juan David Mejia 3209780</t>
  </si>
  <si>
    <t>Recursos Ordenanza 12 (0-2708)</t>
  </si>
  <si>
    <t>7 Meses</t>
  </si>
  <si>
    <t>Recursos del balance - 4-2708</t>
  </si>
  <si>
    <t>julio</t>
  </si>
  <si>
    <t>AGOSTO</t>
  </si>
  <si>
    <t>MAYO</t>
  </si>
  <si>
    <t>Fondos comunes - vigencia actual 
(0-1011)</t>
  </si>
  <si>
    <t>5 Meses</t>
  </si>
  <si>
    <t>12 Meses</t>
  </si>
  <si>
    <t>7 meses</t>
  </si>
  <si>
    <t>9 Meses</t>
  </si>
  <si>
    <t>Recursos del balance - 4-3131</t>
  </si>
  <si>
    <t>CONTRATACION DIRECTA</t>
  </si>
  <si>
    <t>Fortalecimiento a  emprendedores culturales</t>
  </si>
  <si>
    <t xml:space="preserve">Fortalecimiento  de  areas misionales  </t>
  </si>
  <si>
    <t>Reserva Prestación del Servicio Integral de Aseo y Cafetería en las instalaciones del Instituto de Cultura y Patrimonio de Antioquia.</t>
  </si>
  <si>
    <t>Reserva Prestación del servicio especializado de vigilancia y seguridad privada.</t>
  </si>
  <si>
    <t>Realizar la Convocatoria Especial de Apoyo para Artistas, Creadores y Gestores Culturales - Impuesto Nacional sustentada en el Decreto Legislativo n°561 de 2020 y Resolución Ministerial n°0630 de abril de 2020, con el fin de Implementar medidas para contr</t>
  </si>
  <si>
    <t>INC - vigencia actual 
(0-3131)</t>
  </si>
  <si>
    <t>Subdirección de Planeación
Luis Fernando Cortes Molina
tel 3209780 ext 106
luis.cortes@culturantioquia.gov.co</t>
  </si>
  <si>
    <t>Prestar el servicio de área protegida para la atención de urgencias y emergencias médicas para los funcionarios, usuarios, y público general que se encuentren dentro de las instalaciones del Instituto de Cultura y Patrimonio de Antioquia.</t>
  </si>
  <si>
    <t>11 meses</t>
  </si>
  <si>
    <t>81112202
81112213</t>
  </si>
  <si>
    <t>Servicio de impresión, fotocopiado y scanner bajo la modalidad de Outsourcing in house para el Instituto de Cultura y Patrimonio de Antioquia.</t>
  </si>
  <si>
    <t>Realizar el mantenimiento preventivo y correctivo al ascensor del Palacio de la Cultura “Rafael Uribe Uribe”.</t>
  </si>
  <si>
    <t>81112203
81112202
81112205
81112206
81112210</t>
  </si>
  <si>
    <t>Realizar el mantenimiento preventivo y correctivo a los sistemas de aire acondicionado del Instituto de Cultura y Patrimonio de Antioquia.</t>
  </si>
  <si>
    <t>Realizar el mantenimiento preventivo y correctivo a los vehículos adscritos al Instituto de Cultura y Patrimonio de Antioquia.</t>
  </si>
  <si>
    <t>Prestación del servicio de pago electrónico de peaje denominado flypass.</t>
  </si>
  <si>
    <t>81112400 
81112500</t>
  </si>
  <si>
    <t>Prestación del servicio de soporte y mantenimiento al Software de Control Administrativo y Financiero SICOF en el Instituto de Cultura y Patrimonio de Antioquia.</t>
  </si>
  <si>
    <t>Prestación del servicio de aseo, cafetería y mantenimiento general, en las instalaciones del Palacio de la Cultura Rafael Uribe Uribe.</t>
  </si>
  <si>
    <t>Prestar el servicio de vigilancia y seguridad privada en el Instituto de Cultura y Patrimonio de Antioquia.</t>
  </si>
  <si>
    <t xml:space="preserve">83121500
80101500
80101509
</t>
  </si>
  <si>
    <t>11 MESES</t>
  </si>
  <si>
    <t>Apoyar el diseño, desarrollo y soporte del Sistema de Información Cultural (SICPA) del Instituto de Cultura y Patrimonio de Antioquia.</t>
  </si>
  <si>
    <t>9MESES</t>
  </si>
  <si>
    <t xml:space="preserve">82101800
82101600
82101600    90101800    90111600    90101500
</t>
  </si>
  <si>
    <t>NO</t>
  </si>
  <si>
    <t>9 MESES</t>
  </si>
  <si>
    <t>Concertación de salas de teatro/Fortalecer el sector teatral del departamento de Antioquia (excepto Medellín) a través de la asignación de recursos de apoyo que aporten al desarrollo y sostenibilidad de los proyectos artísticos y culturales de las Salas de Teatro.</t>
  </si>
  <si>
    <t>8,5 Meses</t>
  </si>
  <si>
    <t>8, 5 Meses</t>
  </si>
  <si>
    <t>DISEÑADOR GRAFICO/ Prestar los servicios profesionales en el Instituto de Cultura y Patrimonio de Antioquia, ejecutando estrategias de diseño en actividades, eventos y piezas publicitarias, de acuerdo al manual gráfico del Instituto, enfocado en el cumplimiento de las metas</t>
  </si>
  <si>
    <t>Prestar los servicios profesionales al Instituto de Cultura y Patrimonio de Antioquia apoyando a la Subdirección de Fomento y Patrimonio en la creación e implementación, de estrategias que fomenten las manifestaciones y expresiones artísticas y culturales</t>
  </si>
  <si>
    <t>Reconocer las expresiones artísticas, culturales y patrimoniales priorizando los procesos de creación, formación y circulación que puedan generarse en las actuales condiciones de aislamiento y que puedan ser publicadas a través de plataformas virtuales, r</t>
  </si>
  <si>
    <t xml:space="preserve">Prestar los servicios profesionales al Instituto de Cultura y Patrimonio de Antioquia apoyando a la Subdirección de Fomento y Patrimonio en la construcción y seguimiento de convocatorias públicas que se desarrollen en el cumplimiento de metas y objetivos </t>
  </si>
  <si>
    <t>8 meses</t>
  </si>
  <si>
    <t>Prestar los servicios profesionales al Instituto de Cultura y Patrimonio de Antioquia para apoyar las actividades encaminadas a fortalecer los procesos institucionales en la aplicación del Modelo Integrado de Planeación y Gestión, a través del seguimiento</t>
  </si>
  <si>
    <t>No</t>
  </si>
  <si>
    <t>SI</t>
  </si>
  <si>
    <t>6 MESES</t>
  </si>
  <si>
    <t>55101500  56121000</t>
  </si>
  <si>
    <t>Prestar los servicios profesionales de apoyo a la gestión para el rediseño, desarrollo, soporte y mantenimiento de la página WEB del Instituto de Cultura y Patrimonio de Antioquia, así como del Sistema de Información Cultural (SICPA) acorde a las necesidades y requerimientos del Instituto de Cultura y Patrimonio de Antioquia.</t>
  </si>
  <si>
    <t xml:space="preserve">47131500
47131700
</t>
  </si>
  <si>
    <t>Suministrar elementos de aseo y elementos de bioseguridad en atención a la pandemia COVID-19 para la protección de los funcionarios del Instituto de Cultura y Patrimonio de Antioquia</t>
  </si>
  <si>
    <t>5meses</t>
  </si>
  <si>
    <t>Prestación de servicios profesionales de apoyo a la gestión a la Oficina de Control Interno Institucional, en actividades de evaluación, control y mejora continua de los procesos y procedimientos misionales y de apoyo.</t>
  </si>
  <si>
    <t>abogado - Prestar los servicios profesionales a la Subdirección de Patrimonio y Fomento Artístico y Cultural, en lo relacionado con el componente jurídico de los procesos culturales y patrimoniales que se realicen desde dicha Subdirección, en cumplimiento al objeto misional del Instituto de Cultura y Patrimonio de Antioquia.</t>
  </si>
  <si>
    <t>Realizar actividades de consultoría, implementación y migración de IPv4 a IPv6 para todos los dispositivos y aplicaciones del Instituto de Cultura y Patrimonio de Antioquia, aplicando las instrucciones y guías brindadas por el Ministerio de Tecnologías de la Información y las Comunicaciones</t>
  </si>
  <si>
    <t>Realizar el Mantenimiento, actualización y soporte de software y hardware del Instituto de Cultura y Patrimonio de Antioquia.</t>
  </si>
  <si>
    <t xml:space="preserve">Prestación de servicios profesionales para realizar acompañamiento, apoyo a la gestión y orientación en el desarrollo e implementación del sistema de gestión de seguridad y salud en el trabajo SG-SST en el Instituto de Cultura y Patrimonio de Antioquia. </t>
  </si>
  <si>
    <t>Adquisición de bienes tecnológicos (Hardware y software) en desarrollo del proceso de modernización para el Instituto de Cultura y Patrimonio de Antioquia.</t>
  </si>
  <si>
    <t>Mantenimiento preventivo y correctivo, con sus respectivas recargas para los extintores del Instituto de Cultura y Patrimonio de Antioquia bajo el amparo del Acuerdo Marco de Precios No. CCE-579-AMP-2017</t>
  </si>
  <si>
    <t>Subdirección de Planeación Tatiana Correa 3209780</t>
  </si>
  <si>
    <t>Contratar los seguros que amparen los intereses patrimoniales actuales y futuros, así como los bienes de propiedad del Instituto de Cultura y Patrimonio de Antioquia, que estén bajo su responsabilidad y custodia y aquellos que sean adquiridos para desarrollar las funciones inherentes a su actividad así como la expedición de cualquier otra póliza de seguros que requiera la entidad en el desarrollo de su actividad</t>
  </si>
  <si>
    <t>PROFESIONAL  DISCIPLINARIOSPrestar los servicios profesionales jurídicos para apoyar los procesos de orden disciplinario que se adelanten por el Instituto de Cultura y Patrimonio de Antioquia, acorde a las dispociciones legales que rigen la materia.</t>
  </si>
  <si>
    <t xml:space="preserve">APOYO TECNICO INVENTARIOSPrestar los servicios de apoyo a la gestión en temas relacionados con los inventarios de bienes pertenecientes al Instituto de Cultura y Patrimonio de Antioquia, atendiendo las directrices legales e institucionales al respecto.   </t>
  </si>
  <si>
    <t>Prestación de servicios para la realización de subastas inversas electrónicas que requiera el Instituto de Cultura y Patrimonio de Antioquia, incluyendo la plataforma tecnológica, asesoría, acompañamiento y realización de la subasta electrónica.</t>
  </si>
  <si>
    <t>convocatoria - Apoyar proyectos culturales de interés público que se encuentren contemplados dentro de los Planes Municipales de Cultura, aprobados previamente por el Instituto de Cultura y Patrimonio de Antioquia en correspondencia con los ejercicios de la planeación y la gestión cultural de los municipios. </t>
  </si>
  <si>
    <t>Convocatoria - Fortalecer los museos del departamento de Antioquia (excepto Medellín) a través de la asignación de recursos de apoyo que aporten al desarrollo de proyectos culturales y a la continuidad en su programación.</t>
  </si>
  <si>
    <t>Convocatoria Estimulos  - Impulsar y fortalecer los procesos de creación artística  en las diferentes regiones y municipios del Departamento de Antioquia a través de estímulos y reconocimientos en las diferentes áreas como lo son las Artes plásticas y visuales, Audiovisuales, Comunicaciones, Danza, Lectura y Bibliotecas, Literatura, Música, Patrimonio y</t>
  </si>
  <si>
    <t>Convocatoria - Apoyar y fortalecer los encuentros y festivales artísticos y culturales de los municipios de Antioquia como una muestra de sus procesos históricos, sus tradiciones y costumbres buscando la visibilización y protección de la riqueza cultural antioqueña, el acceso de los ciudadanos a la oferta cultural y la formación de públicos.</t>
  </si>
  <si>
    <t xml:space="preserve">Convocatoria - Impulsar y estimular iniciativas, proyectos y procesos de festivales de cine de interés público que incluyan circulación de contenidos audiovisuales regionales y nacionales e internacionales, actividades de formación de públicos, muestras y foros, con el fin de fortalecer y dinamizar el sector cultural cinematográfico y posibilitar el acceso de la ciudadanía al disfrute de los servicios culturales.  </t>
  </si>
  <si>
    <t>1 mes</t>
  </si>
  <si>
    <t>Prestar los servicios profesionales y de apoyo a la gestión a la Subdirección Administrativa y financiera en respecto del sistema de gestión de calidad, seguimiento al plan de capacitaciones, seguimiento a los planes de mejora, seguimiento a las no conformidades, atendiendo las directrices institucionales al respecto.</t>
  </si>
  <si>
    <t>Prestar los servicios profesionales y de apoyo a la gestión en el Instituto de Cultura y Patrimonio de Antioquia, apoyando la ejecución del plan de comunicaciones y de medios, generando estrategias, actividades y eventos de acuerdo con el direccionamiento de la oficina de comunicaciones, enfocado en el cumplimiento de las metas y objetivos institucionales.</t>
  </si>
  <si>
    <t>APOYO TRANSVERSAL AUDIOVISUALES Prestar los servicios profesionales  y de apoyo a la gestión en la puesta en marcha y seguimiento a los proyectos en el campo audiovisual y de cinematografía que se ejecuten para el fortalecimiento integral del sector, atendiendo los lineamientos institucionales al respecto.</t>
  </si>
  <si>
    <t>ARQUITECTOPrestar los servicios profesionales de gestión y apoyo a la Subdirección de Patrimonio y Fomento Cultural y Artístico, en las labores de índole patrimonial, en aspectos técnicos, administrativos, financieros y de seguimiento a la supervisión, atendiendo las directrices institucionales al respecto.</t>
  </si>
  <si>
    <t>ARQUITECTO/Prestar los servicios profesionales de gestión y apoyo a la Subdirección de Patrimonio y Fomento Cultural y Artística,  en actividades de valoración, conservación y gestión del patrimonio cultural inmueble, atendiendo las directrices institucionales al respecto.</t>
  </si>
  <si>
    <t>APOYO PLAN DEPARTAMENTAL CULTURA/Prestación de servicios profesionales apoyando a la Subdirección de Patrimonio y Fomento Cultural y Artístico, en el desarrollo y la implementación de servicios y programas del plan departamental de lectura y bibliotecas, la red de bibliotecas públicas de Antioquia y la Biblioteca Departamental Carlos Castro Saavedra</t>
  </si>
  <si>
    <t>DESARROLLADOR/ Prestar los servicios profesionales y de apoyo a la gestión de diseño, desarrollo y soporte del Sistema de Información Cultural (SICPA) del Instituto de Cultura y Patrimonio de Antioquia. que sean requeridos, atendiendo los lineamientos institucionales al respecto.</t>
  </si>
  <si>
    <t>convocatoria Conformar un banco de hojas de vida de jurados que realicen la evaluación de las propuestas presentadas en el marco de las convocatorias de apoyos y estímulos artísticos, culturales y patrimoniales realizadas por el Instituto de Cultura y Patrimonio de An</t>
  </si>
  <si>
    <t>convocatoria Conformar un banco de hojas de vida de jurados que realicen la evaluación de las propuestas presentadas en el marco de las convocatorias  realizadas por el Instituto de Cultura y Patrimonio de An</t>
  </si>
  <si>
    <t>agosto</t>
  </si>
  <si>
    <t>CANCELADO / Festival de Lectura</t>
  </si>
  <si>
    <t>CANCELADO / Dotacion</t>
  </si>
  <si>
    <t>CANCELADO / Estrategias mobiles para la ruralidad</t>
  </si>
  <si>
    <t>CANCELADO /Lectura digital para la Biblioteca Departamental de Antioquia</t>
  </si>
  <si>
    <t>4 meses</t>
  </si>
  <si>
    <t>Diagnóstico, adquisición, clasificación, y entrega de material bibliografico yequipamientos de bibliotecas</t>
  </si>
  <si>
    <t>CANCELADO /Apoyo a la implementación y difusión de Planes Especiales de Salvaguardia, y a la  circulación de las manifestaciones culturales incluidas en las LRPCI del Departamento</t>
  </si>
  <si>
    <t>CANCELADO / Recuperación, edición y consulta especializada en base de datos del Centro de Documentación Musical.</t>
  </si>
  <si>
    <t>CANCELADO / Dotación Salas de Danza para los municipios en Convenio con el Ministerio</t>
  </si>
  <si>
    <t>Prestar los servicios profesionales al Instituto de Cultura y Patrimonio de Antioquia, apoyando actividades inherentes a la Subdirección Administrativa y Financiera, atendiendo las directrices de la entidad al respecto.</t>
  </si>
  <si>
    <t>CANCELADO / APOYO TRANSVERSAL (LICENCIADO) LITERATURAPrestar los servicios profesionales  a la Subdirección de Patrimonio y Fomento Cultural y Artística, en las labores de apoyo misional, técnico y de seguimiento a la supervisión de los  diferentes procesos adelantados por las líneas que conforman la subdirección, atendiendo los lineamientos institucionales al respecto.</t>
  </si>
  <si>
    <t>CANCELADO / APOYO TRANSVERSAL AUDIOVISUALESPrestar los servicios profesionales  a la Subdirección de Patrimonio y Fomento Cultural y Artística, en las labores de apoyo misional, técnico y de seguimiento a la supervisión de los  diferentes procesos adelantados por las líneas que conforman la subdirección, atendiendo los lineamientos institucionales al respecto.</t>
  </si>
  <si>
    <t>APOYO TRANSVERSAL AUDIOVISUALES Prestar los servicios profesionales apoyando al instituto de cultura y patrimonio de antioquia en las acciones tendientes  a la conformación definitiva y puesta en marcha de la comisión fílmica de antioquia, los aspectos de formulacion de servicios u otras acciones pertinentes a esta nueva comision atendiendo los lineamientos institucionales al respecto</t>
  </si>
  <si>
    <t>CANCELADO / APOYO TRANSVERSAL DANZAPrestar los servicios profesionales  a la Subdirección de Patrimonio y Fomento Cultural y Artística, en las labores de apoyo misional, técnico y de seguimiento a la supervisión de los  diferentes procesos adelantados por las líneas que conforman la subdirección, atendiendo los lineamientos institucionales al respecto.</t>
  </si>
  <si>
    <t>APOYO TRANSVERSAL TEATRO Prestar los servicios profesionales y de apoyo a la gestion en la ppuesta en marcha y seguimiento a los proyectos en el campo del teatro y las artes escenicas que se ejecuten para el fortalecimiento del sector atendiendo los lineamientos institucionales al respcto</t>
  </si>
  <si>
    <t>Realizar las actividades necesarias para la ejecución del proyecto “Inventario del Patrimonio Cultural Mueble -PCMU- en el Municipio de Itagüí”</t>
  </si>
  <si>
    <t>Prestar los servicios profesionales jurídicos para apoyar los procesos contractuales requeridos por la Subdirección de Patrimonio y Fomento Artístico y Cultural del Instituto de Cultura y Patrimonio de Antioquia para el cumplimiento al objeto misional.</t>
  </si>
  <si>
    <t>Prestar los servicios profesionales y de apoyo a la gestión en la puesta en marcha y seguimiento a los proyectos en el campo de la danza que se ejecuten para el fortalecimiento integral del sector, atendiendo los lineamientos institucionales al respecto</t>
  </si>
  <si>
    <t>convocatoria pública “Cultura y Enfoque Diferencial”.</t>
  </si>
  <si>
    <t>SEPTIEMBRE</t>
  </si>
  <si>
    <t>Prestar los servicios profesionales jurídicos para apoyar los procesos contractuales y culturales que adelante el Instituto de Cultura y Patrimonio de Antioquia para el cumplimiento al objeto misional</t>
  </si>
  <si>
    <t>UdeA/Servicio de educacion formal al sector artistico y cultural - Realización de los diplomados de “Gestión y Planificación Cultural” y “Creación y Gestión de la obra artística con la finalidad de generar dos ofertas académicas certificadas para el fortalecimiento pedagógico, creativo, investigativo, de circulación, intercambio de saberes y gestión acorde con las determinaciones instauradas por el Instituto de Cultura y Patrimonio de Antioquia</t>
  </si>
  <si>
    <t>3 meses y 20 dias</t>
  </si>
  <si>
    <t>Débora formacion/Servicio de educacion formal al sector artistico y cultural - Realización del diplomado “ANTIOQUIA VIVE LA CULTURA Y EL PATRIMONIO” con la finalidad de generar procesos de fortalecimiento en las personas integradas a procesos culturales y el sector artístico y su cadena de valor en las regiónes, para mejorar las acciones que les permitan afrontar el contexto de la nueva realidad  generada por la pandemia hacia la cualificación en prácticas, herramientas y objetos modales de aprendizaje para la presentación de contenidos y proyectos culturales , con las determinaciones instauradas por el Instituto de Cultura y Patrimonio de Antioquia.</t>
  </si>
  <si>
    <t>3 mese y 15 dias</t>
  </si>
  <si>
    <t>Adquirir suscripción de una plataforma colaborativa para el Instituto de Cultura y Patrimonio de Antioquia</t>
  </si>
  <si>
    <t xml:space="preserve">Prestación de servicios para la realización de la auditoría externa de seguimiento a los procesos del sistema de gestión de la calidad del Instituto de Cultura y Patrimonio de Antioquia, de acuerdo con los parámetros establecidos en la Norma técnica ISO 9001: 2015 ICONTEC. </t>
  </si>
  <si>
    <t>septiembre</t>
  </si>
  <si>
    <t>Mantenimiento correctivo a la puerta vidriera del Piso 3 y las chapas de las ventanas de vidrio ubicados en sobre las fachadas de los pisos 1, 2 y 3 del Palacio de la Cultura Rafael Uribe uribe</t>
  </si>
  <si>
    <t>Prestar servicios de apoyo a la gestión para el seguimiento y apoyo operativo a convocatorias que adelante el Instituto de Cultura y Patrimonio de Antioquia</t>
  </si>
  <si>
    <t>Prestación de servicios con plena autonomía técnica, administrativa y financiera para apoyar la gestión del área de Gestión Humana y Desarrollo Organizacional de la entidad; con el fin de organizar y ejecutar los programas de bienestar social y capacitaciones 2020, actividades deportivas, recreativas, culturales, desarrollo social, aprovechamiento del tiempo libre y capacitación para los funcionarios públicos y/o de su grupo familiar. Así mismo dispondrá los recursos técnicos, humanos y logísticos para garantizar el desarrollo óptimo de las actividades y capacitaciones requeridas por Instituto de Cultura y patrimonio de Antioquia</t>
  </si>
  <si>
    <t>Suministrar elementos de cafetería, aseo, papelería y oficina para el correcto funcionamiento de las diversas áreas del Instituto de Cultura y Patrimonio de Antioquia</t>
  </si>
  <si>
    <r>
      <t xml:space="preserve"> </t>
    </r>
    <r>
      <rPr>
        <sz val="8"/>
        <rFont val="Calibri"/>
        <family val="2"/>
        <scheme val="minor"/>
      </rPr>
      <t xml:space="preserve">Contrato de mandato sin representación para la creación, producción, organización y divulgación o emisión de material audiovisual o escrito de las campañas, eventos y actividades logísticas que desarrolle el Instituto de Cultura y Patrimonio de Antioquia, con el fin de dar cumplimiento a su plan de comunicaciones y medios.  </t>
    </r>
  </si>
  <si>
    <r>
      <t xml:space="preserve"> </t>
    </r>
    <r>
      <rPr>
        <sz val="8"/>
        <rFont val="Calibri"/>
        <family val="2"/>
        <scheme val="minor"/>
      </rPr>
      <t xml:space="preserve">Prestar los servicios profesionales al Instituto de Cultura y Patrimonio de Antioquia apoyando a la Subdirección de Patrimonio y Fomento Artístico y Cultural en los procesos y estrategias que se definan para la atención de las necesidades culturales planteadas en cumplimiento con los objetivos y la misionalidad de la entidad. </t>
    </r>
  </si>
  <si>
    <t>CANCELADO/APOYO TRANSVERSAL (LICENCIADO) LITERATURA/ prestacion de servicios profesionales apoyando a la subdireccon de patrimonio y fomento cultural y artistico en el desarrollo y la implementacion de servicios y programas del Plan departamental de Lectura y Bibliotecas, la red de bibliotecas de Antioquia y la Biblioteca Departamental Carlos Castro Saavedra</t>
  </si>
  <si>
    <t>CANCELADO/Prestar los servicios profesionales al Instituto de Cultura y Patrimonio de Antioquia, apoyando la gestion de la  Subdirección de Planeación en relación con el plan departamental de cultura, atendiendo las directrices de la entidad al respecto.</t>
  </si>
  <si>
    <t>APOYO TRANSVERSAL/Prestar los servicios profesionales al Instituto de Cultura y Patrimonio de Antioquia, apoyando la gestión de la Subdirección de Planeación en relación con el plan Departamental de Cultura “Antioquia en sus diversas voces”, 2006 a 2020, y los ocho planes departamentales de áreas artísticas y culturales, 2014 a 2020, para las áreas de artes visuales; creación audiovisual y cinematográfica; literatura, danza, teatro, música; comunicación ciudadana y comunitaria; lectura y bibliotecas públicas, atendiendo las directrices de la entidad al respecto.</t>
  </si>
  <si>
    <t>APOYO TRANSVERSAL/Prestar servicios profesionales especializados  al Instituto de Cultura y Patrimonio de Antioquia, apoyando a la Subdirección de Planeación en la revisión del plan Departamental de Cultura “Antioquia en sus diversas voces”, 2006 a 2020, y los ocho planes departamentales de áreas artísticas y culturales, 2014 a 2020, para las áreas de artes visuales; creación audiovisual y cinematográfica; literatura, danza, teatro, música; comunicación ciudadana y comunitaria; lectura y bibliotecas públicas, atendiendo las directrices de la entidad al respecto</t>
  </si>
  <si>
    <t xml:space="preserve">servicio de apoyo al desarrollo de y soporte de la plataforma integrada de para la administracion de la información y gestión de los procesos del Instituto de Cultura y Patrimonio de Antioquia </t>
  </si>
  <si>
    <t>LICITACION PUBLICA</t>
  </si>
  <si>
    <t>S.A_ACUERDO MARCO DE PRECIOS</t>
  </si>
  <si>
    <t>MINIMA CUANTIA</t>
  </si>
  <si>
    <t>S.A_MENOR CUANTIA</t>
  </si>
  <si>
    <t>S.A_SUBASTA INVERSA</t>
  </si>
  <si>
    <t>CONVOCATORIA PUBLICA</t>
  </si>
  <si>
    <t>OCTUBRE</t>
  </si>
  <si>
    <t xml:space="preserve">CANCELADO/Formación (Literatura, Lectura y Bibliotecas) </t>
  </si>
  <si>
    <t xml:space="preserve">CANCELADO/Laboratorio Audiovisual Subregional </t>
  </si>
  <si>
    <t>CANCELADO/Formación (Procesos Formativo-Investigación-Creación (campamento juvenil), talleres IN-SITU.  Proyecto  Antioquia Vive.</t>
  </si>
  <si>
    <t>CANCELADOProcesos Formativo dirigido a formación de formadores Diplomado Danza Viva - en Asocio con el Ministerio de Cultura (Ellos tienen el diseño del diplomado).</t>
  </si>
  <si>
    <t>CANCELADO/Formación Musical</t>
  </si>
  <si>
    <t>CANCELADO/Técnica y tecnología en música</t>
  </si>
  <si>
    <t>CANCELADO/Pasantías y proceso formativo Red de Museos de Antioquia</t>
  </si>
  <si>
    <t>CANCELADOProceso formativo sobre patrimonio cultural para Administraciones municipales y Vigías del Patrimonio</t>
  </si>
  <si>
    <t>CANCELADO/Formación a consejeros</t>
  </si>
  <si>
    <t>CANCELADOSeminario de formación, Espacio no Convencional.</t>
  </si>
  <si>
    <t>CANCELADOSeminario de actualizaciónen teatro</t>
  </si>
  <si>
    <t>CANCELADO/El teatro vuelve al campo, cuarta etapa</t>
  </si>
  <si>
    <t>CANCELADO/Escuela de  Dramaturgia de Antioquia</t>
  </si>
  <si>
    <t>CANCELADO/actividades en torno a la apropiacion del patrimonio - Cátedra</t>
  </si>
  <si>
    <t xml:space="preserve">CANCELADO/Identificación de los Bienes de Interés  Cultural municipales del Departamento de Antioquia y construccion de la LICBIC Departamental. Fase I. </t>
  </si>
  <si>
    <t>CANCELADO/Conservación Preventiva sobre las condiciones ambientales de la Colección Sonora del Centro de Documentación Musical y Fonoteca Hernán Restrepo Duque.</t>
  </si>
  <si>
    <t>CANCELADO/Activación y/o difusión de la Fonoteca Departamental.</t>
  </si>
  <si>
    <t>CANCELADO/Contratar la consultoría para realizar la interventoría y seguimiento a los procesos de cooperación entre el Instituto de Cultura y Patrimonio de Antioquia y municipios del Departamento de Antioquia ganadores de la “Convocatoria de Planes Municipales de Cultura - Concertación Departamental 2020"</t>
  </si>
  <si>
    <t>CONCURSO DE MERITOS</t>
  </si>
  <si>
    <r>
      <t xml:space="preserve">CANCELAD/Observatorio de danza - Segunda Etapa </t>
    </r>
    <r>
      <rPr>
        <b/>
        <sz val="8"/>
        <rFont val="Calibri"/>
        <family val="2"/>
        <scheme val="minor"/>
      </rPr>
      <t>(Investigación)</t>
    </r>
  </si>
  <si>
    <t>CANCELADO/Realización Investigación</t>
  </si>
  <si>
    <t>CANCELADO/Encuentro anual del Sistema Departamental de Cultura</t>
  </si>
  <si>
    <t>CANCELADO/Evaluación del plan de cultura Antioquia en sus diversas voces</t>
  </si>
  <si>
    <t>Formulación del plan estratégico de cultura de Antioquia/Prestar los servicios profesionales al Instituto de Cultura y Patrimonio de Antioquia, apoyando la gestión de la Subdirección de Planeación</t>
  </si>
  <si>
    <t>CANCELADO/Formulación de los planes departamentales de área.</t>
  </si>
  <si>
    <t>CANCELADOPublicación y divulgación de los planes diseñados</t>
  </si>
  <si>
    <t>Diagnóstico, adquisición, y entrega de instrumentos musicales - Dotación instrumental/Adquisición de instrumentos musicales para dotar Escuelas de Música Municipales del Departamento de Antioquia 2020, como apoyo y consolidación de los procesos educativo-formativo de las EM.</t>
  </si>
  <si>
    <t>mantenimiento y adecuaciones al Palacio de la Cultura Rafael Uribe Uribe/realizar la consultoria para la elaboración de los estudios técnicos y diagnóstico para la intervencion de las fachadas del Palacio de la cultura Rafael Uribe Uribe, bien de interes cultural del ámbito nacional BCIC</t>
  </si>
  <si>
    <t xml:space="preserve">CANCELADO/Plan de medios  </t>
  </si>
  <si>
    <t xml:space="preserve">CANCELADO/Impresos </t>
  </si>
  <si>
    <t xml:space="preserve">CANCELADO/Socialización convocatorias </t>
  </si>
  <si>
    <t>CANCELADO/Socialización Plan de desarrollo Cultural /CAMISETAS</t>
  </si>
  <si>
    <t>CANCELADO/Encuentro Departamental de Teatro</t>
  </si>
  <si>
    <t>CANCELADO/Ciculación de consejeros</t>
  </si>
  <si>
    <t>CANCELADO/Día de la Danza TELEANTIOQUIA</t>
  </si>
  <si>
    <t>CANCELADO/Apoyo a la supervision de procesos contractuales derivados de actividaes misionales  propias  de la subdireccion</t>
  </si>
  <si>
    <t>CONVENIO INTERADMINISTRATIVO</t>
  </si>
  <si>
    <t>CANCELADO/prestar servicios de apoyo a la gestion para el seguimiento y apoyo operativo a convocatorias que adelante el instituto de Cultura y patrimonio de antioquia</t>
  </si>
  <si>
    <t>CONTRATO INTERADMINISTRATIVO</t>
  </si>
  <si>
    <t xml:space="preserve">Desarrollar una serie de actividades de carácter interdisciplinario, en diferentes municipios del departamento de Antioquia con motivo de la celebración de la navidad, con el fin de llevar un mensaje de esperanza y gratitud, al tiempo que se dinamiza la actividad económica del sector artístico y cultural. </t>
  </si>
  <si>
    <t>2 MESES</t>
  </si>
  <si>
    <t> Selección abreviada de menor cuantía</t>
  </si>
  <si>
    <t>Fortalecimiento museológico, museográfico y y adecuación del salón del NUNCA MAS  del Municipio de Granada</t>
  </si>
  <si>
    <t>Contratación Directa </t>
  </si>
  <si>
    <t>Aunar recursos humanos, administrativos, financieros y de asistencia técnica para realizar actividades que fortalezcan la práctica de la danza en Colombia sus organizaciones y agentes, y en particular para el desarrollo de la dotación de vestuario a procesos de las escuelas de danza del departamento de Antioquia</t>
  </si>
  <si>
    <t> Contratación directa</t>
  </si>
  <si>
    <t>Adquisicion de equipos tecnologicos y software en desarrollo del proceso de modernizacion del icpa y el plan estrategico de tecnologias de la informacion y las comunicaciones del mismo</t>
  </si>
  <si>
    <t>Selección Abreviada – Acuerdo Marco de Precios </t>
  </si>
  <si>
    <t>Apoyar a las administraciones municipales en la puesta en marcha, fortalecimiento, continuidad y desarrollo de los diferentes procesos de formación artística que se llevan a cabo en las infraestructuras culturales del municipio, a través del acompañamiento técnico y financiero requerido, para la adquisición de las dotaciones que permitan el óptimo desempeño de dichas actividades</t>
  </si>
  <si>
    <t>Publicaciones apoyadas por el Icpa Fondo Editorial ICPA  Ord.24/Prestar el servicio de impresión de once (11) obras de artistas antioqueños, como parte del fortalecimiento del sector artístico y cultural del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</si>
</sst>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quot;$&quot;\ * #,##0_);_(&quot;$&quot;\ * \(#,##0\);_(&quot;$&quot;\ * &quot;-&quot;??_);_(@_)"/>
    <numFmt numFmtId="167" formatCode="&quot;$&quot;\ #,##0"/>
  </numFmts>
  <fonts count="11" x14ac:knownFonts="1">
    <font>
      <sz val="11"/>
      <color theme="1"/>
      <name val="Calibri"/>
      <family val="2"/>
      <scheme val="minor"/>
    </font>
    <font>
      <b/>
      <sz val="8"/>
      <name val="Calibri"/>
      <family val="2"/>
    </font>
    <font>
      <sz val="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8"/>
      <name val="Calibri"/>
      <family val="2"/>
      <scheme val="minor"/>
    </font>
    <font>
      <u/>
      <sz val="8"/>
      <name val="Calibri"/>
      <family val="2"/>
      <scheme val="minor"/>
    </font>
    <font>
      <b/>
      <sz val="8"/>
      <name val="Calibri"/>
      <family val="2"/>
      <scheme val="minor"/>
    </font>
    <font>
      <b/>
      <sz val="10"/>
      <color theme="1"/>
      <name val="Times New Roman"/>
      <family val="1"/>
    </font>
  </fonts>
  <fills count="4">
    <fill>
      <patternFill patternType="none"/>
    </fill>
    <fill>
      <patternFill patternType="gray125"/>
    </fill>
    <fill>
      <patternFill patternType="solid">
        <fgColor theme="4"/>
      </patternFill>
    </fill>
    <fill>
      <patternFill patternType="solid">
        <fgColor rgb="FFFFFFCC"/>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2" borderId="0" applyNumberFormat="0" applyBorder="0" applyAlignment="0" applyProtection="0"/>
    <xf numFmtId="0" fontId="5" fillId="0" borderId="0" applyNumberFormat="0" applyFill="0" applyBorder="0" applyAlignment="0" applyProtection="0"/>
    <xf numFmtId="165" fontId="3" fillId="0" borderId="0" applyFont="0" applyFill="0" applyBorder="0" applyAlignment="0" applyProtection="0"/>
    <xf numFmtId="164" fontId="3"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0" xfId="0" applyFill="1" applyAlignment="1">
      <alignment wrapText="1"/>
    </xf>
    <xf numFmtId="0" fontId="7" fillId="0" borderId="4" xfId="0" applyFont="1" applyBorder="1" applyAlignment="1">
      <alignment horizontal="center" vertical="center" wrapText="1"/>
    </xf>
    <xf numFmtId="0" fontId="7" fillId="0" borderId="4" xfId="0" quotePrefix="1" applyFont="1" applyBorder="1" applyAlignment="1">
      <alignment horizontal="center" vertical="center" wrapText="1"/>
    </xf>
    <xf numFmtId="0" fontId="8" fillId="0" borderId="4" xfId="2" quotePrefix="1" applyFont="1" applyBorder="1" applyAlignment="1">
      <alignment horizontal="center" vertical="center" wrapText="1"/>
    </xf>
    <xf numFmtId="0" fontId="7" fillId="3" borderId="4" xfId="0" applyFont="1" applyFill="1" applyBorder="1" applyAlignment="1">
      <alignment horizontal="center" vertical="center" wrapText="1"/>
    </xf>
    <xf numFmtId="167" fontId="9" fillId="3" borderId="4" xfId="0" applyNumberFormat="1" applyFont="1" applyFill="1" applyBorder="1" applyAlignment="1">
      <alignment horizontal="center" vertical="center" wrapText="1"/>
    </xf>
    <xf numFmtId="14" fontId="7"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2" borderId="4" xfId="1" applyFont="1" applyBorder="1" applyAlignment="1">
      <alignment horizontal="left" wrapText="1"/>
    </xf>
    <xf numFmtId="0" fontId="4" fillId="2" borderId="4" xfId="1" applyFont="1" applyBorder="1" applyAlignment="1">
      <alignment wrapText="1"/>
    </xf>
    <xf numFmtId="0" fontId="0" fillId="0" borderId="0" xfId="0" applyFont="1" applyAlignment="1">
      <alignment wrapText="1"/>
    </xf>
    <xf numFmtId="0" fontId="6" fillId="0" borderId="0" xfId="0" applyFont="1" applyAlignment="1">
      <alignment wrapText="1"/>
    </xf>
    <xf numFmtId="0" fontId="0" fillId="0" borderId="1" xfId="0" applyBorder="1" applyAlignment="1">
      <alignment vertical="center" wrapText="1"/>
    </xf>
    <xf numFmtId="0" fontId="0" fillId="0" borderId="0" xfId="0" applyAlignment="1">
      <alignment horizontal="left" wrapText="1"/>
    </xf>
    <xf numFmtId="3" fontId="7" fillId="0" borderId="4" xfId="3" applyNumberFormat="1" applyFont="1" applyFill="1" applyBorder="1" applyAlignment="1" applyProtection="1">
      <alignment horizontal="right" vertical="center" wrapText="1"/>
    </xf>
    <xf numFmtId="3" fontId="7" fillId="0" borderId="4" xfId="4" applyNumberFormat="1" applyFont="1" applyFill="1" applyBorder="1" applyAlignment="1" applyProtection="1">
      <alignment horizontal="right" vertical="center" wrapText="1"/>
    </xf>
    <xf numFmtId="0" fontId="7" fillId="0" borderId="4" xfId="0" applyFont="1" applyBorder="1" applyAlignment="1">
      <alignment horizontal="left" vertical="center" wrapText="1"/>
    </xf>
    <xf numFmtId="0" fontId="9" fillId="0" borderId="4" xfId="0" applyFont="1" applyBorder="1" applyAlignment="1">
      <alignment horizontal="left" vertical="center" wrapText="1"/>
    </xf>
    <xf numFmtId="0" fontId="7" fillId="0" borderId="4" xfId="0" applyFont="1" applyBorder="1" applyAlignment="1" applyProtection="1">
      <alignment horizontal="left" vertical="center" wrapText="1"/>
      <protection locked="0"/>
    </xf>
    <xf numFmtId="17" fontId="7" fillId="0" borderId="4" xfId="0" applyNumberFormat="1" applyFont="1" applyBorder="1" applyAlignment="1" applyProtection="1">
      <alignment horizontal="left" vertical="center" wrapText="1"/>
      <protection locked="0"/>
    </xf>
    <xf numFmtId="3" fontId="7" fillId="0" borderId="4" xfId="0" applyNumberFormat="1" applyFont="1" applyBorder="1" applyAlignment="1">
      <alignment horizontal="left" vertical="center" wrapText="1"/>
    </xf>
    <xf numFmtId="3" fontId="7" fillId="0" borderId="4" xfId="0" applyNumberFormat="1" applyFont="1" applyBorder="1" applyAlignment="1">
      <alignment horizontal="right" wrapText="1"/>
    </xf>
    <xf numFmtId="166" fontId="7" fillId="0" borderId="4" xfId="0" applyNumberFormat="1" applyFont="1" applyBorder="1" applyAlignment="1">
      <alignment horizontal="left" vertical="center" wrapText="1"/>
    </xf>
    <xf numFmtId="3" fontId="7" fillId="0" borderId="4" xfId="0" applyNumberFormat="1" applyFont="1" applyBorder="1" applyAlignment="1" applyProtection="1">
      <alignment horizontal="right" wrapText="1"/>
      <protection locked="0"/>
    </xf>
    <xf numFmtId="3" fontId="7" fillId="0" borderId="4" xfId="0" applyNumberFormat="1" applyFont="1" applyBorder="1" applyAlignment="1">
      <alignment horizontal="right" vertical="center" wrapText="1"/>
    </xf>
    <xf numFmtId="0" fontId="7" fillId="0" borderId="4" xfId="0" applyFont="1" applyBorder="1" applyAlignment="1">
      <alignment horizontal="right" wrapText="1"/>
    </xf>
    <xf numFmtId="0" fontId="7" fillId="0" borderId="4" xfId="0" applyFont="1" applyBorder="1" applyAlignment="1">
      <alignment horizontal="left" wrapText="1"/>
    </xf>
    <xf numFmtId="0" fontId="10" fillId="0" borderId="0" xfId="0" applyFont="1" applyAlignment="1">
      <alignment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cellXfs>
  <cellStyles count="5">
    <cellStyle name="Énfasis1" xfId="1" builtinId="29"/>
    <cellStyle name="Hipervínculo" xfId="2" builtinId="8"/>
    <cellStyle name="Millares" xfId="3" builtinId="3"/>
    <cellStyle name="Moneda" xfId="4"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ulturantioqu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63"/>
  <sheetViews>
    <sheetView tabSelected="1" zoomScale="80" zoomScaleNormal="80" zoomScalePageLayoutView="80" workbookViewId="0">
      <selection activeCell="C153" sqref="C153"/>
    </sheetView>
  </sheetViews>
  <sheetFormatPr baseColWidth="10" defaultColWidth="10.85546875" defaultRowHeight="15" x14ac:dyDescent="0.25"/>
  <cols>
    <col min="1" max="1" width="10.85546875" style="1"/>
    <col min="2" max="2" width="25.7109375" style="1" customWidth="1"/>
    <col min="3" max="3" width="66.42578125" style="1" customWidth="1"/>
    <col min="4" max="4" width="16.7109375" style="1" customWidth="1"/>
    <col min="5" max="5" width="16.5703125" style="1" customWidth="1"/>
    <col min="6" max="6" width="21.7109375" style="1" customWidth="1"/>
    <col min="7" max="7" width="20.5703125" style="1" customWidth="1"/>
    <col min="8" max="8" width="21.28515625" style="1" customWidth="1"/>
    <col min="9" max="9" width="16.42578125" style="1" customWidth="1"/>
    <col min="10" max="10" width="16.140625" style="1" bestFit="1" customWidth="1"/>
    <col min="11" max="11" width="16.7109375" style="1" customWidth="1"/>
    <col min="12" max="12" width="47.140625" style="18" customWidth="1"/>
    <col min="13" max="13" width="42.42578125" style="1" customWidth="1"/>
    <col min="14" max="16384" width="10.85546875" style="1"/>
  </cols>
  <sheetData>
    <row r="2" spans="2:9" ht="30" x14ac:dyDescent="0.25">
      <c r="B2" s="16" t="s">
        <v>20</v>
      </c>
    </row>
    <row r="3" spans="2:9" x14ac:dyDescent="0.25">
      <c r="B3" s="16"/>
    </row>
    <row r="4" spans="2:9" ht="30.75" thickBot="1" x14ac:dyDescent="0.3">
      <c r="B4" s="16" t="s">
        <v>0</v>
      </c>
    </row>
    <row r="5" spans="2:9" x14ac:dyDescent="0.25">
      <c r="B5" s="3" t="s">
        <v>1</v>
      </c>
      <c r="C5" s="6" t="s">
        <v>27</v>
      </c>
      <c r="F5" s="33" t="s">
        <v>25</v>
      </c>
      <c r="G5" s="34"/>
      <c r="H5" s="34"/>
      <c r="I5" s="35"/>
    </row>
    <row r="6" spans="2:9" x14ac:dyDescent="0.25">
      <c r="B6" s="2" t="s">
        <v>2</v>
      </c>
      <c r="C6" s="6" t="s">
        <v>28</v>
      </c>
      <c r="F6" s="36"/>
      <c r="G6" s="37"/>
      <c r="H6" s="37"/>
      <c r="I6" s="38"/>
    </row>
    <row r="7" spans="2:9" x14ac:dyDescent="0.25">
      <c r="B7" s="2" t="s">
        <v>3</v>
      </c>
      <c r="C7" s="7">
        <v>3209780</v>
      </c>
      <c r="F7" s="36"/>
      <c r="G7" s="37"/>
      <c r="H7" s="37"/>
      <c r="I7" s="38"/>
    </row>
    <row r="8" spans="2:9" x14ac:dyDescent="0.25">
      <c r="B8" s="2" t="s">
        <v>16</v>
      </c>
      <c r="C8" s="8" t="s">
        <v>29</v>
      </c>
      <c r="F8" s="36"/>
      <c r="G8" s="37"/>
      <c r="H8" s="37"/>
      <c r="I8" s="38"/>
    </row>
    <row r="9" spans="2:9" ht="123.75" x14ac:dyDescent="0.25">
      <c r="B9" s="17" t="s">
        <v>19</v>
      </c>
      <c r="C9" s="6" t="s">
        <v>30</v>
      </c>
      <c r="F9" s="39"/>
      <c r="G9" s="40"/>
      <c r="H9" s="40"/>
      <c r="I9" s="41"/>
    </row>
    <row r="10" spans="2:9" ht="202.5" x14ac:dyDescent="0.25">
      <c r="B10" s="17" t="s">
        <v>4</v>
      </c>
      <c r="C10" s="12" t="s">
        <v>31</v>
      </c>
      <c r="F10" s="5"/>
      <c r="G10" s="5"/>
      <c r="H10" s="5"/>
      <c r="I10" s="5"/>
    </row>
    <row r="11" spans="2:9" ht="22.5" x14ac:dyDescent="0.25">
      <c r="B11" s="2" t="s">
        <v>5</v>
      </c>
      <c r="C11" s="9" t="s">
        <v>32</v>
      </c>
      <c r="F11" s="33" t="s">
        <v>24</v>
      </c>
      <c r="G11" s="34"/>
      <c r="H11" s="34"/>
      <c r="I11" s="35"/>
    </row>
    <row r="12" spans="2:9" x14ac:dyDescent="0.25">
      <c r="B12" s="2" t="s">
        <v>21</v>
      </c>
      <c r="C12" s="10">
        <v>13880798446</v>
      </c>
      <c r="F12" s="36"/>
      <c r="G12" s="37"/>
      <c r="H12" s="37"/>
      <c r="I12" s="38"/>
    </row>
    <row r="13" spans="2:9" ht="30" x14ac:dyDescent="0.25">
      <c r="B13" s="2" t="s">
        <v>22</v>
      </c>
      <c r="C13" s="10">
        <v>231872480</v>
      </c>
      <c r="F13" s="36"/>
      <c r="G13" s="37"/>
      <c r="H13" s="37"/>
      <c r="I13" s="38"/>
    </row>
    <row r="14" spans="2:9" ht="30" x14ac:dyDescent="0.25">
      <c r="B14" s="2" t="s">
        <v>23</v>
      </c>
      <c r="C14" s="10">
        <f>C13*10%</f>
        <v>23187248</v>
      </c>
      <c r="F14" s="36"/>
      <c r="G14" s="37"/>
      <c r="H14" s="37"/>
      <c r="I14" s="38"/>
    </row>
    <row r="15" spans="2:9" ht="30.75" thickBot="1" x14ac:dyDescent="0.3">
      <c r="B15" s="4" t="s">
        <v>18</v>
      </c>
      <c r="C15" s="11">
        <v>44084</v>
      </c>
      <c r="F15" s="39"/>
      <c r="G15" s="40"/>
      <c r="H15" s="40"/>
      <c r="I15" s="41"/>
    </row>
    <row r="17" spans="2:12" ht="30" x14ac:dyDescent="0.25">
      <c r="B17" s="16" t="s">
        <v>15</v>
      </c>
    </row>
    <row r="18" spans="2:12" s="15" customFormat="1" ht="75" customHeight="1" x14ac:dyDescent="0.25">
      <c r="B18" s="13" t="s">
        <v>26</v>
      </c>
      <c r="C18" s="14" t="s">
        <v>6</v>
      </c>
      <c r="D18" s="14" t="s">
        <v>17</v>
      </c>
      <c r="E18" s="14" t="s">
        <v>7</v>
      </c>
      <c r="F18" s="14" t="s">
        <v>8</v>
      </c>
      <c r="G18" s="14" t="s">
        <v>9</v>
      </c>
      <c r="H18" s="14" t="s">
        <v>10</v>
      </c>
      <c r="I18" s="14" t="s">
        <v>11</v>
      </c>
      <c r="J18" s="14" t="s">
        <v>12</v>
      </c>
      <c r="K18" s="14" t="s">
        <v>13</v>
      </c>
      <c r="L18" s="13" t="s">
        <v>14</v>
      </c>
    </row>
    <row r="19" spans="2:12" ht="33.75" x14ac:dyDescent="0.25">
      <c r="B19" s="21">
        <v>84131500</v>
      </c>
      <c r="C19" s="21" t="s">
        <v>64</v>
      </c>
      <c r="D19" s="24" t="s">
        <v>33</v>
      </c>
      <c r="E19" s="23" t="s">
        <v>57</v>
      </c>
      <c r="F19" s="25" t="s">
        <v>173</v>
      </c>
      <c r="G19" s="21" t="s">
        <v>35</v>
      </c>
      <c r="H19" s="19">
        <v>150000000</v>
      </c>
      <c r="I19" s="19">
        <v>150000000</v>
      </c>
      <c r="J19" s="21" t="s">
        <v>98</v>
      </c>
      <c r="K19" s="21" t="s">
        <v>36</v>
      </c>
      <c r="L19" s="21" t="s">
        <v>37</v>
      </c>
    </row>
    <row r="20" spans="2:12" ht="33.75" x14ac:dyDescent="0.25">
      <c r="B20" s="21">
        <v>84131500</v>
      </c>
      <c r="C20" s="21" t="s">
        <v>65</v>
      </c>
      <c r="D20" s="24" t="s">
        <v>33</v>
      </c>
      <c r="E20" s="23" t="s">
        <v>57</v>
      </c>
      <c r="F20" s="25" t="s">
        <v>173</v>
      </c>
      <c r="G20" s="21" t="s">
        <v>35</v>
      </c>
      <c r="H20" s="19">
        <v>135000000</v>
      </c>
      <c r="I20" s="19">
        <v>135000000</v>
      </c>
      <c r="J20" s="21" t="s">
        <v>98</v>
      </c>
      <c r="K20" s="21" t="s">
        <v>36</v>
      </c>
      <c r="L20" s="21" t="s">
        <v>37</v>
      </c>
    </row>
    <row r="21" spans="2:12" ht="45" x14ac:dyDescent="0.25">
      <c r="B21" s="21">
        <v>93141700</v>
      </c>
      <c r="C21" s="21" t="s">
        <v>66</v>
      </c>
      <c r="D21" s="23" t="s">
        <v>33</v>
      </c>
      <c r="E21" s="23" t="s">
        <v>58</v>
      </c>
      <c r="F21" s="25" t="s">
        <v>61</v>
      </c>
      <c r="G21" s="21" t="s">
        <v>67</v>
      </c>
      <c r="H21" s="26">
        <v>1904425357</v>
      </c>
      <c r="I21" s="26">
        <v>1904425357</v>
      </c>
      <c r="J21" s="21" t="s">
        <v>98</v>
      </c>
      <c r="K21" s="21" t="s">
        <v>36</v>
      </c>
      <c r="L21" s="21" t="s">
        <v>68</v>
      </c>
    </row>
    <row r="22" spans="2:12" ht="33.75" x14ac:dyDescent="0.25">
      <c r="B22" s="21">
        <v>15101505</v>
      </c>
      <c r="C22" s="27" t="s">
        <v>40</v>
      </c>
      <c r="D22" s="24" t="s">
        <v>33</v>
      </c>
      <c r="E22" s="23" t="s">
        <v>57</v>
      </c>
      <c r="F22" s="21" t="s">
        <v>174</v>
      </c>
      <c r="G22" s="21" t="s">
        <v>35</v>
      </c>
      <c r="H22" s="19">
        <v>18000000</v>
      </c>
      <c r="I22" s="19">
        <v>18000000</v>
      </c>
      <c r="J22" s="21" t="s">
        <v>98</v>
      </c>
      <c r="K22" s="21" t="s">
        <v>36</v>
      </c>
      <c r="L22" s="21" t="s">
        <v>37</v>
      </c>
    </row>
    <row r="23" spans="2:12" ht="33.75" x14ac:dyDescent="0.25">
      <c r="B23" s="21">
        <v>85101600</v>
      </c>
      <c r="C23" s="21" t="s">
        <v>69</v>
      </c>
      <c r="D23" s="24" t="s">
        <v>33</v>
      </c>
      <c r="E23" s="23" t="s">
        <v>70</v>
      </c>
      <c r="F23" s="25" t="s">
        <v>175</v>
      </c>
      <c r="G23" s="21" t="s">
        <v>35</v>
      </c>
      <c r="H23" s="19">
        <v>6000000</v>
      </c>
      <c r="I23" s="19">
        <v>6000000</v>
      </c>
      <c r="J23" s="21" t="s">
        <v>98</v>
      </c>
      <c r="K23" s="21" t="s">
        <v>36</v>
      </c>
      <c r="L23" s="21" t="s">
        <v>37</v>
      </c>
    </row>
    <row r="24" spans="2:12" ht="33.75" x14ac:dyDescent="0.25">
      <c r="B24" s="21" t="s">
        <v>71</v>
      </c>
      <c r="C24" s="21" t="s">
        <v>72</v>
      </c>
      <c r="D24" s="24" t="s">
        <v>33</v>
      </c>
      <c r="E24" s="23" t="s">
        <v>39</v>
      </c>
      <c r="F24" s="25" t="s">
        <v>176</v>
      </c>
      <c r="G24" s="21" t="s">
        <v>35</v>
      </c>
      <c r="H24" s="19">
        <v>40000000</v>
      </c>
      <c r="I24" s="19">
        <v>40000000</v>
      </c>
      <c r="J24" s="21" t="s">
        <v>98</v>
      </c>
      <c r="K24" s="21" t="s">
        <v>36</v>
      </c>
      <c r="L24" s="21" t="s">
        <v>37</v>
      </c>
    </row>
    <row r="25" spans="2:12" ht="33.75" x14ac:dyDescent="0.25">
      <c r="B25" s="21">
        <v>72154010</v>
      </c>
      <c r="C25" s="21" t="s">
        <v>73</v>
      </c>
      <c r="D25" s="24" t="s">
        <v>33</v>
      </c>
      <c r="E25" s="23" t="s">
        <v>70</v>
      </c>
      <c r="F25" s="21" t="s">
        <v>177</v>
      </c>
      <c r="G25" s="21" t="s">
        <v>35</v>
      </c>
      <c r="H25" s="19">
        <v>20000000</v>
      </c>
      <c r="I25" s="19">
        <v>20000000</v>
      </c>
      <c r="J25" s="21" t="s">
        <v>98</v>
      </c>
      <c r="K25" s="21" t="s">
        <v>36</v>
      </c>
      <c r="L25" s="21" t="s">
        <v>37</v>
      </c>
    </row>
    <row r="26" spans="2:12" ht="56.25" x14ac:dyDescent="0.25">
      <c r="B26" s="21" t="s">
        <v>74</v>
      </c>
      <c r="C26" s="21" t="s">
        <v>75</v>
      </c>
      <c r="D26" s="24" t="s">
        <v>33</v>
      </c>
      <c r="E26" s="23" t="s">
        <v>39</v>
      </c>
      <c r="F26" s="21" t="s">
        <v>177</v>
      </c>
      <c r="G26" s="21" t="s">
        <v>35</v>
      </c>
      <c r="H26" s="19">
        <v>13000000</v>
      </c>
      <c r="I26" s="19">
        <v>13000000</v>
      </c>
      <c r="J26" s="21" t="s">
        <v>98</v>
      </c>
      <c r="K26" s="21" t="s">
        <v>36</v>
      </c>
      <c r="L26" s="21" t="s">
        <v>37</v>
      </c>
    </row>
    <row r="27" spans="2:12" ht="33.75" x14ac:dyDescent="0.25">
      <c r="B27" s="21">
        <v>78181507</v>
      </c>
      <c r="C27" s="21" t="s">
        <v>76</v>
      </c>
      <c r="D27" s="24" t="s">
        <v>33</v>
      </c>
      <c r="E27" s="23" t="s">
        <v>39</v>
      </c>
      <c r="F27" s="21" t="s">
        <v>177</v>
      </c>
      <c r="G27" s="21" t="s">
        <v>35</v>
      </c>
      <c r="H27" s="19">
        <v>35000000</v>
      </c>
      <c r="I27" s="28">
        <v>20185000</v>
      </c>
      <c r="J27" s="21" t="s">
        <v>98</v>
      </c>
      <c r="K27" s="21" t="s">
        <v>36</v>
      </c>
      <c r="L27" s="21" t="s">
        <v>37</v>
      </c>
    </row>
    <row r="28" spans="2:12" ht="33.75" x14ac:dyDescent="0.25">
      <c r="B28" s="21">
        <v>78111800</v>
      </c>
      <c r="C28" s="21" t="s">
        <v>77</v>
      </c>
      <c r="D28" s="24" t="s">
        <v>33</v>
      </c>
      <c r="E28" s="23" t="s">
        <v>57</v>
      </c>
      <c r="F28" s="25" t="s">
        <v>61</v>
      </c>
      <c r="G28" s="21" t="s">
        <v>35</v>
      </c>
      <c r="H28" s="19">
        <v>3000000</v>
      </c>
      <c r="I28" s="19">
        <v>3000000</v>
      </c>
      <c r="J28" s="21" t="s">
        <v>98</v>
      </c>
      <c r="K28" s="21" t="s">
        <v>36</v>
      </c>
      <c r="L28" s="21" t="s">
        <v>37</v>
      </c>
    </row>
    <row r="29" spans="2:12" ht="33.75" x14ac:dyDescent="0.25">
      <c r="B29" s="21" t="s">
        <v>78</v>
      </c>
      <c r="C29" s="21" t="s">
        <v>79</v>
      </c>
      <c r="D29" s="24" t="s">
        <v>38</v>
      </c>
      <c r="E29" s="23" t="s">
        <v>34</v>
      </c>
      <c r="F29" s="25" t="s">
        <v>175</v>
      </c>
      <c r="G29" s="21" t="s">
        <v>35</v>
      </c>
      <c r="H29" s="19">
        <v>40000000</v>
      </c>
      <c r="I29" s="19">
        <v>40000000</v>
      </c>
      <c r="J29" s="21" t="s">
        <v>98</v>
      </c>
      <c r="K29" s="21" t="s">
        <v>36</v>
      </c>
      <c r="L29" s="21" t="s">
        <v>37</v>
      </c>
    </row>
    <row r="30" spans="2:12" ht="33.75" x14ac:dyDescent="0.25">
      <c r="B30" s="21">
        <v>92121504</v>
      </c>
      <c r="C30" s="21" t="s">
        <v>80</v>
      </c>
      <c r="D30" s="24" t="s">
        <v>41</v>
      </c>
      <c r="E30" s="23" t="s">
        <v>50</v>
      </c>
      <c r="F30" s="21" t="s">
        <v>174</v>
      </c>
      <c r="G30" s="21" t="s">
        <v>35</v>
      </c>
      <c r="H30" s="19">
        <v>150000000</v>
      </c>
      <c r="I30" s="28">
        <v>120832722</v>
      </c>
      <c r="J30" s="21" t="s">
        <v>99</v>
      </c>
      <c r="K30" s="21" t="s">
        <v>36</v>
      </c>
      <c r="L30" s="21" t="s">
        <v>37</v>
      </c>
    </row>
    <row r="31" spans="2:12" ht="33.75" x14ac:dyDescent="0.25">
      <c r="B31" s="21">
        <v>92121504</v>
      </c>
      <c r="C31" s="21" t="s">
        <v>81</v>
      </c>
      <c r="D31" s="24" t="s">
        <v>43</v>
      </c>
      <c r="E31" s="23" t="s">
        <v>44</v>
      </c>
      <c r="F31" s="25" t="s">
        <v>173</v>
      </c>
      <c r="G31" s="21" t="s">
        <v>35</v>
      </c>
      <c r="H31" s="19">
        <v>300000000</v>
      </c>
      <c r="I31" s="19">
        <v>300000000</v>
      </c>
      <c r="J31" s="21" t="s">
        <v>99</v>
      </c>
      <c r="K31" s="21" t="s">
        <v>36</v>
      </c>
      <c r="L31" s="21" t="s">
        <v>37</v>
      </c>
    </row>
    <row r="32" spans="2:12" ht="45" x14ac:dyDescent="0.25">
      <c r="B32" s="21" t="s">
        <v>82</v>
      </c>
      <c r="C32" s="21" t="s">
        <v>106</v>
      </c>
      <c r="D32" s="23" t="s">
        <v>45</v>
      </c>
      <c r="E32" s="23" t="s">
        <v>100</v>
      </c>
      <c r="F32" s="25" t="s">
        <v>61</v>
      </c>
      <c r="G32" s="21" t="s">
        <v>35</v>
      </c>
      <c r="H32" s="29">
        <v>39738766</v>
      </c>
      <c r="I32" s="29">
        <v>39738766</v>
      </c>
      <c r="J32" s="21" t="s">
        <v>98</v>
      </c>
      <c r="K32" s="21" t="s">
        <v>36</v>
      </c>
      <c r="L32" s="21" t="s">
        <v>37</v>
      </c>
    </row>
    <row r="33" spans="2:12" ht="33.75" x14ac:dyDescent="0.25">
      <c r="B33" s="21">
        <v>80111715</v>
      </c>
      <c r="C33" s="21" t="s">
        <v>110</v>
      </c>
      <c r="D33" s="23" t="s">
        <v>52</v>
      </c>
      <c r="E33" s="23" t="s">
        <v>100</v>
      </c>
      <c r="F33" s="25" t="s">
        <v>61</v>
      </c>
      <c r="G33" s="21" t="s">
        <v>35</v>
      </c>
      <c r="H33" s="30">
        <v>30981282</v>
      </c>
      <c r="I33" s="30">
        <v>30981282</v>
      </c>
      <c r="J33" s="21" t="s">
        <v>98</v>
      </c>
      <c r="K33" s="21" t="s">
        <v>36</v>
      </c>
      <c r="L33" s="21" t="s">
        <v>37</v>
      </c>
    </row>
    <row r="34" spans="2:12" ht="33.75" x14ac:dyDescent="0.25">
      <c r="B34" s="21">
        <v>81111705</v>
      </c>
      <c r="C34" s="21" t="s">
        <v>84</v>
      </c>
      <c r="D34" s="23" t="s">
        <v>41</v>
      </c>
      <c r="E34" s="23" t="s">
        <v>85</v>
      </c>
      <c r="F34" s="25" t="s">
        <v>61</v>
      </c>
      <c r="G34" s="21" t="s">
        <v>35</v>
      </c>
      <c r="H34" s="26">
        <v>52373122</v>
      </c>
      <c r="I34" s="26">
        <v>52373122</v>
      </c>
      <c r="J34" s="21" t="s">
        <v>98</v>
      </c>
      <c r="K34" s="21" t="s">
        <v>36</v>
      </c>
      <c r="L34" s="21" t="s">
        <v>37</v>
      </c>
    </row>
    <row r="35" spans="2:12" ht="56.25" x14ac:dyDescent="0.25">
      <c r="B35" s="21" t="s">
        <v>86</v>
      </c>
      <c r="C35" s="22" t="s">
        <v>166</v>
      </c>
      <c r="D35" s="23" t="s">
        <v>38</v>
      </c>
      <c r="E35" s="23" t="s">
        <v>70</v>
      </c>
      <c r="F35" s="25" t="s">
        <v>61</v>
      </c>
      <c r="G35" s="21" t="s">
        <v>35</v>
      </c>
      <c r="H35" s="29">
        <v>45000000</v>
      </c>
      <c r="I35" s="19">
        <v>45000000</v>
      </c>
      <c r="J35" s="21" t="s">
        <v>87</v>
      </c>
      <c r="K35" s="21" t="s">
        <v>36</v>
      </c>
      <c r="L35" s="21" t="s">
        <v>68</v>
      </c>
    </row>
    <row r="36" spans="2:12" ht="56.25" x14ac:dyDescent="0.25">
      <c r="B36" s="21" t="s">
        <v>86</v>
      </c>
      <c r="C36" s="22" t="s">
        <v>166</v>
      </c>
      <c r="D36" s="23" t="s">
        <v>38</v>
      </c>
      <c r="E36" s="23" t="s">
        <v>83</v>
      </c>
      <c r="F36" s="25" t="s">
        <v>61</v>
      </c>
      <c r="G36" s="21" t="s">
        <v>35</v>
      </c>
      <c r="H36" s="29">
        <v>100000000</v>
      </c>
      <c r="I36" s="19">
        <v>100000000</v>
      </c>
      <c r="J36" s="21" t="s">
        <v>87</v>
      </c>
      <c r="K36" s="21" t="s">
        <v>36</v>
      </c>
      <c r="L36" s="21" t="s">
        <v>68</v>
      </c>
    </row>
    <row r="37" spans="2:12" ht="56.25" x14ac:dyDescent="0.25">
      <c r="B37" s="21" t="s">
        <v>86</v>
      </c>
      <c r="C37" s="22" t="s">
        <v>166</v>
      </c>
      <c r="D37" s="23" t="s">
        <v>38</v>
      </c>
      <c r="E37" s="23" t="s">
        <v>88</v>
      </c>
      <c r="F37" s="25" t="s">
        <v>61</v>
      </c>
      <c r="G37" s="21" t="s">
        <v>35</v>
      </c>
      <c r="H37" s="29">
        <v>40000000</v>
      </c>
      <c r="I37" s="19">
        <v>40000000</v>
      </c>
      <c r="J37" s="21" t="s">
        <v>98</v>
      </c>
      <c r="K37" s="21" t="s">
        <v>36</v>
      </c>
      <c r="L37" s="21" t="s">
        <v>68</v>
      </c>
    </row>
    <row r="38" spans="2:12" ht="45" x14ac:dyDescent="0.25">
      <c r="B38" s="21">
        <v>93141700</v>
      </c>
      <c r="C38" s="21" t="s">
        <v>118</v>
      </c>
      <c r="D38" s="23" t="s">
        <v>43</v>
      </c>
      <c r="E38" s="23" t="s">
        <v>42</v>
      </c>
      <c r="F38" s="25" t="s">
        <v>178</v>
      </c>
      <c r="G38" s="21" t="s">
        <v>49</v>
      </c>
      <c r="H38" s="19">
        <v>320000000</v>
      </c>
      <c r="I38" s="19">
        <v>320000000</v>
      </c>
      <c r="J38" s="21" t="s">
        <v>98</v>
      </c>
      <c r="K38" s="21" t="s">
        <v>36</v>
      </c>
      <c r="L38" s="31" t="s">
        <v>48</v>
      </c>
    </row>
    <row r="39" spans="2:12" ht="33.75" x14ac:dyDescent="0.25">
      <c r="B39" s="21">
        <v>93141700</v>
      </c>
      <c r="C39" s="21" t="s">
        <v>89</v>
      </c>
      <c r="D39" s="23" t="s">
        <v>43</v>
      </c>
      <c r="E39" s="23" t="s">
        <v>50</v>
      </c>
      <c r="F39" s="25" t="s">
        <v>178</v>
      </c>
      <c r="G39" s="21" t="s">
        <v>49</v>
      </c>
      <c r="H39" s="19">
        <f>450000000-329941785</f>
        <v>120058215</v>
      </c>
      <c r="I39" s="19">
        <f>450000000-329941785</f>
        <v>120058215</v>
      </c>
      <c r="J39" s="21" t="s">
        <v>98</v>
      </c>
      <c r="K39" s="21" t="s">
        <v>36</v>
      </c>
      <c r="L39" s="31" t="s">
        <v>48</v>
      </c>
    </row>
    <row r="40" spans="2:12" ht="33.75" x14ac:dyDescent="0.25">
      <c r="B40" s="21">
        <v>93141700</v>
      </c>
      <c r="C40" s="21" t="s">
        <v>89</v>
      </c>
      <c r="D40" s="23" t="s">
        <v>43</v>
      </c>
      <c r="E40" s="23" t="s">
        <v>50</v>
      </c>
      <c r="F40" s="25" t="s">
        <v>178</v>
      </c>
      <c r="G40" s="21" t="s">
        <v>51</v>
      </c>
      <c r="H40" s="19">
        <v>329941785</v>
      </c>
      <c r="I40" s="19">
        <v>329941785</v>
      </c>
      <c r="J40" s="21" t="s">
        <v>98</v>
      </c>
      <c r="K40" s="21" t="s">
        <v>36</v>
      </c>
      <c r="L40" s="31" t="s">
        <v>48</v>
      </c>
    </row>
    <row r="41" spans="2:12" ht="33.75" x14ac:dyDescent="0.25">
      <c r="B41" s="21">
        <v>83121500</v>
      </c>
      <c r="C41" s="21" t="s">
        <v>134</v>
      </c>
      <c r="D41" s="23" t="s">
        <v>53</v>
      </c>
      <c r="E41" s="23" t="s">
        <v>42</v>
      </c>
      <c r="F41" s="25" t="s">
        <v>61</v>
      </c>
      <c r="G41" s="21" t="s">
        <v>35</v>
      </c>
      <c r="H41" s="20">
        <v>100000000</v>
      </c>
      <c r="I41" s="20">
        <v>0</v>
      </c>
      <c r="J41" s="21" t="s">
        <v>98</v>
      </c>
      <c r="K41" s="21" t="s">
        <v>36</v>
      </c>
      <c r="L41" s="31" t="s">
        <v>48</v>
      </c>
    </row>
    <row r="42" spans="2:12" ht="22.5" x14ac:dyDescent="0.25">
      <c r="B42" s="21" t="s">
        <v>101</v>
      </c>
      <c r="C42" s="21" t="s">
        <v>135</v>
      </c>
      <c r="D42" s="23" t="s">
        <v>46</v>
      </c>
      <c r="E42" s="23" t="s">
        <v>42</v>
      </c>
      <c r="F42" s="21" t="s">
        <v>177</v>
      </c>
      <c r="G42" s="21" t="s">
        <v>47</v>
      </c>
      <c r="H42" s="20">
        <v>50000000</v>
      </c>
      <c r="I42" s="20">
        <v>0</v>
      </c>
      <c r="J42" s="21" t="s">
        <v>98</v>
      </c>
      <c r="K42" s="21" t="s">
        <v>36</v>
      </c>
      <c r="L42" s="31" t="s">
        <v>48</v>
      </c>
    </row>
    <row r="43" spans="2:12" ht="22.5" x14ac:dyDescent="0.25">
      <c r="B43" s="21">
        <v>93141700</v>
      </c>
      <c r="C43" s="21" t="s">
        <v>136</v>
      </c>
      <c r="D43" s="23" t="s">
        <v>46</v>
      </c>
      <c r="E43" s="23" t="s">
        <v>42</v>
      </c>
      <c r="F43" s="25" t="s">
        <v>61</v>
      </c>
      <c r="G43" s="21" t="s">
        <v>47</v>
      </c>
      <c r="H43" s="20">
        <v>50000000</v>
      </c>
      <c r="I43" s="20">
        <v>0</v>
      </c>
      <c r="J43" s="21" t="s">
        <v>98</v>
      </c>
      <c r="K43" s="21" t="s">
        <v>36</v>
      </c>
      <c r="L43" s="31" t="s">
        <v>48</v>
      </c>
    </row>
    <row r="44" spans="2:12" ht="22.5" x14ac:dyDescent="0.25">
      <c r="B44" s="21">
        <v>55101500</v>
      </c>
      <c r="C44" s="21" t="s">
        <v>137</v>
      </c>
      <c r="D44" s="23" t="s">
        <v>45</v>
      </c>
      <c r="E44" s="23" t="s">
        <v>42</v>
      </c>
      <c r="F44" s="25" t="s">
        <v>61</v>
      </c>
      <c r="G44" s="21" t="s">
        <v>47</v>
      </c>
      <c r="H44" s="20">
        <v>50000000</v>
      </c>
      <c r="I44" s="20">
        <v>0</v>
      </c>
      <c r="J44" s="21" t="s">
        <v>98</v>
      </c>
      <c r="K44" s="21" t="s">
        <v>36</v>
      </c>
      <c r="L44" s="31" t="s">
        <v>48</v>
      </c>
    </row>
    <row r="45" spans="2:12" ht="33.75" x14ac:dyDescent="0.25">
      <c r="B45" s="32">
        <v>82121500</v>
      </c>
      <c r="C45" s="21" t="s">
        <v>229</v>
      </c>
      <c r="D45" s="23" t="s">
        <v>179</v>
      </c>
      <c r="E45" s="23" t="s">
        <v>138</v>
      </c>
      <c r="F45" s="21" t="s">
        <v>177</v>
      </c>
      <c r="G45" s="21" t="s">
        <v>47</v>
      </c>
      <c r="H45" s="20">
        <v>111785200</v>
      </c>
      <c r="I45" s="20">
        <v>111785200</v>
      </c>
      <c r="J45" s="21" t="s">
        <v>98</v>
      </c>
      <c r="K45" s="21" t="s">
        <v>36</v>
      </c>
      <c r="L45" s="31" t="s">
        <v>48</v>
      </c>
    </row>
    <row r="46" spans="2:12" ht="22.5" x14ac:dyDescent="0.25">
      <c r="B46" s="21" t="s">
        <v>101</v>
      </c>
      <c r="C46" s="21" t="s">
        <v>139</v>
      </c>
      <c r="D46" s="23" t="s">
        <v>179</v>
      </c>
      <c r="E46" s="23" t="s">
        <v>138</v>
      </c>
      <c r="F46" s="21" t="s">
        <v>177</v>
      </c>
      <c r="G46" s="21" t="s">
        <v>47</v>
      </c>
      <c r="H46" s="20">
        <v>338151260</v>
      </c>
      <c r="I46" s="20">
        <v>338151260</v>
      </c>
      <c r="J46" s="21" t="s">
        <v>98</v>
      </c>
      <c r="K46" s="21" t="s">
        <v>36</v>
      </c>
      <c r="L46" s="31" t="s">
        <v>48</v>
      </c>
    </row>
    <row r="47" spans="2:12" ht="33.75" x14ac:dyDescent="0.25">
      <c r="B47" s="21">
        <v>93141700</v>
      </c>
      <c r="C47" s="21" t="s">
        <v>180</v>
      </c>
      <c r="D47" s="23" t="s">
        <v>153</v>
      </c>
      <c r="E47" s="23" t="s">
        <v>138</v>
      </c>
      <c r="F47" s="25" t="s">
        <v>61</v>
      </c>
      <c r="G47" s="21" t="s">
        <v>55</v>
      </c>
      <c r="H47" s="29">
        <v>50813008.5</v>
      </c>
      <c r="I47" s="29">
        <v>0</v>
      </c>
      <c r="J47" s="21" t="s">
        <v>98</v>
      </c>
      <c r="K47" s="21" t="s">
        <v>36</v>
      </c>
      <c r="L47" s="31" t="s">
        <v>48</v>
      </c>
    </row>
    <row r="48" spans="2:12" ht="33.75" x14ac:dyDescent="0.25">
      <c r="B48" s="21">
        <v>82131600</v>
      </c>
      <c r="C48" s="21" t="s">
        <v>181</v>
      </c>
      <c r="D48" s="23" t="s">
        <v>153</v>
      </c>
      <c r="E48" s="23" t="s">
        <v>138</v>
      </c>
      <c r="F48" s="25" t="s">
        <v>61</v>
      </c>
      <c r="G48" s="21" t="s">
        <v>55</v>
      </c>
      <c r="H48" s="29">
        <v>203252034</v>
      </c>
      <c r="I48" s="29">
        <v>0</v>
      </c>
      <c r="J48" s="21" t="s">
        <v>98</v>
      </c>
      <c r="K48" s="21" t="s">
        <v>36</v>
      </c>
      <c r="L48" s="31" t="s">
        <v>48</v>
      </c>
    </row>
    <row r="49" spans="2:12" ht="33.75" x14ac:dyDescent="0.25">
      <c r="B49" s="21">
        <v>60131800</v>
      </c>
      <c r="C49" s="21" t="s">
        <v>182</v>
      </c>
      <c r="D49" s="23" t="s">
        <v>153</v>
      </c>
      <c r="E49" s="23" t="s">
        <v>138</v>
      </c>
      <c r="F49" s="25" t="s">
        <v>61</v>
      </c>
      <c r="G49" s="21" t="s">
        <v>55</v>
      </c>
      <c r="H49" s="29">
        <v>203252034</v>
      </c>
      <c r="I49" s="29">
        <v>0</v>
      </c>
      <c r="J49" s="21" t="s">
        <v>98</v>
      </c>
      <c r="K49" s="21" t="s">
        <v>36</v>
      </c>
      <c r="L49" s="31" t="s">
        <v>48</v>
      </c>
    </row>
    <row r="50" spans="2:12" ht="33.75" x14ac:dyDescent="0.25">
      <c r="B50" s="21">
        <v>60131800</v>
      </c>
      <c r="C50" s="21" t="s">
        <v>183</v>
      </c>
      <c r="D50" s="23" t="s">
        <v>153</v>
      </c>
      <c r="E50" s="23" t="s">
        <v>138</v>
      </c>
      <c r="F50" s="25" t="s">
        <v>61</v>
      </c>
      <c r="G50" s="21" t="s">
        <v>55</v>
      </c>
      <c r="H50" s="29">
        <v>40650406.799999997</v>
      </c>
      <c r="I50" s="29">
        <v>0</v>
      </c>
      <c r="J50" s="21" t="s">
        <v>98</v>
      </c>
      <c r="K50" s="21" t="s">
        <v>36</v>
      </c>
      <c r="L50" s="31" t="s">
        <v>48</v>
      </c>
    </row>
    <row r="51" spans="2:12" ht="33.75" x14ac:dyDescent="0.25">
      <c r="B51" s="21">
        <v>93141700</v>
      </c>
      <c r="C51" s="21" t="s">
        <v>184</v>
      </c>
      <c r="D51" s="23" t="s">
        <v>153</v>
      </c>
      <c r="E51" s="23" t="s">
        <v>138</v>
      </c>
      <c r="F51" s="25" t="s">
        <v>61</v>
      </c>
      <c r="G51" s="21" t="s">
        <v>55</v>
      </c>
      <c r="H51" s="29">
        <v>237127373</v>
      </c>
      <c r="I51" s="29">
        <v>0</v>
      </c>
      <c r="J51" s="21" t="s">
        <v>98</v>
      </c>
      <c r="K51" s="21" t="s">
        <v>36</v>
      </c>
      <c r="L51" s="31" t="s">
        <v>48</v>
      </c>
    </row>
    <row r="52" spans="2:12" ht="33.75" x14ac:dyDescent="0.25">
      <c r="B52" s="21">
        <v>93141700</v>
      </c>
      <c r="C52" s="21" t="s">
        <v>185</v>
      </c>
      <c r="D52" s="23" t="s">
        <v>153</v>
      </c>
      <c r="E52" s="23" t="s">
        <v>138</v>
      </c>
      <c r="F52" s="25" t="s">
        <v>61</v>
      </c>
      <c r="G52" s="21" t="s">
        <v>55</v>
      </c>
      <c r="H52" s="29">
        <v>16937669.5</v>
      </c>
      <c r="I52" s="29">
        <v>0</v>
      </c>
      <c r="J52" s="21" t="s">
        <v>98</v>
      </c>
      <c r="K52" s="21" t="s">
        <v>36</v>
      </c>
      <c r="L52" s="31" t="s">
        <v>48</v>
      </c>
    </row>
    <row r="53" spans="2:12" ht="33.75" x14ac:dyDescent="0.25">
      <c r="B53" s="21">
        <v>93141700</v>
      </c>
      <c r="C53" s="21" t="s">
        <v>186</v>
      </c>
      <c r="D53" s="23" t="s">
        <v>153</v>
      </c>
      <c r="E53" s="23" t="s">
        <v>138</v>
      </c>
      <c r="F53" s="25" t="s">
        <v>61</v>
      </c>
      <c r="G53" s="21" t="s">
        <v>55</v>
      </c>
      <c r="H53" s="29">
        <v>27100271.199999999</v>
      </c>
      <c r="I53" s="29">
        <v>0</v>
      </c>
      <c r="J53" s="21" t="s">
        <v>98</v>
      </c>
      <c r="K53" s="21" t="s">
        <v>36</v>
      </c>
      <c r="L53" s="31" t="s">
        <v>48</v>
      </c>
    </row>
    <row r="54" spans="2:12" ht="33.75" x14ac:dyDescent="0.25">
      <c r="B54" s="21">
        <v>93141700</v>
      </c>
      <c r="C54" s="21" t="s">
        <v>187</v>
      </c>
      <c r="D54" s="23" t="s">
        <v>153</v>
      </c>
      <c r="E54" s="23" t="s">
        <v>138</v>
      </c>
      <c r="F54" s="25" t="s">
        <v>61</v>
      </c>
      <c r="G54" s="21" t="s">
        <v>55</v>
      </c>
      <c r="H54" s="29">
        <v>33875339</v>
      </c>
      <c r="I54" s="29">
        <v>0</v>
      </c>
      <c r="J54" s="21" t="s">
        <v>98</v>
      </c>
      <c r="K54" s="21" t="s">
        <v>36</v>
      </c>
      <c r="L54" s="31" t="s">
        <v>48</v>
      </c>
    </row>
    <row r="55" spans="2:12" ht="33.75" x14ac:dyDescent="0.25">
      <c r="B55" s="21">
        <v>93141700</v>
      </c>
      <c r="C55" s="21" t="s">
        <v>188</v>
      </c>
      <c r="D55" s="23" t="s">
        <v>153</v>
      </c>
      <c r="E55" s="23" t="s">
        <v>138</v>
      </c>
      <c r="F55" s="25" t="s">
        <v>61</v>
      </c>
      <c r="G55" s="21" t="s">
        <v>55</v>
      </c>
      <c r="H55" s="29">
        <v>6775067.7999999998</v>
      </c>
      <c r="I55" s="29">
        <v>0</v>
      </c>
      <c r="J55" s="21" t="s">
        <v>98</v>
      </c>
      <c r="K55" s="21" t="s">
        <v>36</v>
      </c>
      <c r="L55" s="31" t="s">
        <v>48</v>
      </c>
    </row>
    <row r="56" spans="2:12" ht="33.75" x14ac:dyDescent="0.25">
      <c r="B56" s="21">
        <v>93141700</v>
      </c>
      <c r="C56" s="21" t="s">
        <v>189</v>
      </c>
      <c r="D56" s="23" t="s">
        <v>153</v>
      </c>
      <c r="E56" s="23" t="s">
        <v>138</v>
      </c>
      <c r="F56" s="25" t="s">
        <v>61</v>
      </c>
      <c r="G56" s="21" t="s">
        <v>55</v>
      </c>
      <c r="H56" s="29">
        <v>50813008.5</v>
      </c>
      <c r="I56" s="29">
        <v>0</v>
      </c>
      <c r="J56" s="21" t="s">
        <v>98</v>
      </c>
      <c r="K56" s="21" t="s">
        <v>36</v>
      </c>
      <c r="L56" s="31" t="s">
        <v>48</v>
      </c>
    </row>
    <row r="57" spans="2:12" ht="33.75" x14ac:dyDescent="0.25">
      <c r="B57" s="21">
        <v>93141700</v>
      </c>
      <c r="C57" s="21" t="s">
        <v>190</v>
      </c>
      <c r="D57" s="23" t="s">
        <v>153</v>
      </c>
      <c r="E57" s="23" t="s">
        <v>138</v>
      </c>
      <c r="F57" s="25" t="s">
        <v>61</v>
      </c>
      <c r="G57" s="21" t="s">
        <v>55</v>
      </c>
      <c r="H57" s="29">
        <v>33875332</v>
      </c>
      <c r="I57" s="29">
        <v>0</v>
      </c>
      <c r="J57" s="21" t="s">
        <v>98</v>
      </c>
      <c r="K57" s="21" t="s">
        <v>36</v>
      </c>
      <c r="L57" s="31" t="s">
        <v>48</v>
      </c>
    </row>
    <row r="58" spans="2:12" ht="33.75" x14ac:dyDescent="0.25">
      <c r="B58" s="21">
        <v>93141700</v>
      </c>
      <c r="C58" s="21" t="s">
        <v>191</v>
      </c>
      <c r="D58" s="23" t="s">
        <v>153</v>
      </c>
      <c r="E58" s="23" t="s">
        <v>138</v>
      </c>
      <c r="F58" s="25" t="s">
        <v>61</v>
      </c>
      <c r="G58" s="21" t="s">
        <v>55</v>
      </c>
      <c r="H58" s="29">
        <v>65040650.879999995</v>
      </c>
      <c r="I58" s="29">
        <v>0</v>
      </c>
      <c r="J58" s="21" t="s">
        <v>98</v>
      </c>
      <c r="K58" s="21" t="s">
        <v>36</v>
      </c>
      <c r="L58" s="31" t="s">
        <v>48</v>
      </c>
    </row>
    <row r="59" spans="2:12" ht="33.75" x14ac:dyDescent="0.25">
      <c r="B59" s="21">
        <v>93141700</v>
      </c>
      <c r="C59" s="21" t="s">
        <v>192</v>
      </c>
      <c r="D59" s="23" t="s">
        <v>153</v>
      </c>
      <c r="E59" s="23" t="s">
        <v>138</v>
      </c>
      <c r="F59" s="25" t="s">
        <v>61</v>
      </c>
      <c r="G59" s="21" t="s">
        <v>55</v>
      </c>
      <c r="H59" s="29">
        <v>30487805.099999998</v>
      </c>
      <c r="I59" s="29">
        <v>0</v>
      </c>
      <c r="J59" s="21" t="s">
        <v>98</v>
      </c>
      <c r="K59" s="21" t="s">
        <v>36</v>
      </c>
      <c r="L59" s="31" t="s">
        <v>48</v>
      </c>
    </row>
    <row r="60" spans="2:12" ht="33.75" x14ac:dyDescent="0.25">
      <c r="B60" s="21">
        <v>93141700</v>
      </c>
      <c r="C60" s="21" t="s">
        <v>140</v>
      </c>
      <c r="D60" s="23" t="s">
        <v>53</v>
      </c>
      <c r="E60" s="23" t="s">
        <v>138</v>
      </c>
      <c r="F60" s="25" t="s">
        <v>61</v>
      </c>
      <c r="G60" s="21" t="s">
        <v>35</v>
      </c>
      <c r="H60" s="19">
        <v>0</v>
      </c>
      <c r="I60" s="19">
        <v>0</v>
      </c>
      <c r="J60" s="21" t="s">
        <v>98</v>
      </c>
      <c r="K60" s="21" t="s">
        <v>36</v>
      </c>
      <c r="L60" s="31" t="s">
        <v>48</v>
      </c>
    </row>
    <row r="61" spans="2:12" ht="33.75" x14ac:dyDescent="0.25">
      <c r="B61" s="21">
        <v>93141700</v>
      </c>
      <c r="C61" s="21" t="s">
        <v>193</v>
      </c>
      <c r="D61" s="23" t="s">
        <v>53</v>
      </c>
      <c r="E61" s="23" t="s">
        <v>138</v>
      </c>
      <c r="F61" s="25" t="s">
        <v>61</v>
      </c>
      <c r="G61" s="21" t="s">
        <v>35</v>
      </c>
      <c r="H61" s="19">
        <v>70000000</v>
      </c>
      <c r="I61" s="19">
        <v>0</v>
      </c>
      <c r="J61" s="21" t="s">
        <v>98</v>
      </c>
      <c r="K61" s="21" t="s">
        <v>36</v>
      </c>
      <c r="L61" s="31" t="s">
        <v>48</v>
      </c>
    </row>
    <row r="62" spans="2:12" ht="33.75" x14ac:dyDescent="0.25">
      <c r="B62" s="21">
        <v>93141700</v>
      </c>
      <c r="C62" s="21" t="s">
        <v>194</v>
      </c>
      <c r="D62" s="23" t="s">
        <v>53</v>
      </c>
      <c r="E62" s="23" t="s">
        <v>138</v>
      </c>
      <c r="F62" s="25" t="s">
        <v>61</v>
      </c>
      <c r="G62" s="21" t="s">
        <v>35</v>
      </c>
      <c r="H62" s="19">
        <v>130000000</v>
      </c>
      <c r="I62" s="19">
        <v>0</v>
      </c>
      <c r="J62" s="21" t="s">
        <v>98</v>
      </c>
      <c r="K62" s="21" t="s">
        <v>36</v>
      </c>
      <c r="L62" s="31" t="s">
        <v>48</v>
      </c>
    </row>
    <row r="63" spans="2:12" ht="33.75" x14ac:dyDescent="0.25">
      <c r="B63" s="21">
        <v>93141700</v>
      </c>
      <c r="C63" s="21" t="s">
        <v>195</v>
      </c>
      <c r="D63" s="23" t="s">
        <v>53</v>
      </c>
      <c r="E63" s="23" t="s">
        <v>138</v>
      </c>
      <c r="F63" s="25" t="s">
        <v>61</v>
      </c>
      <c r="G63" s="21" t="s">
        <v>35</v>
      </c>
      <c r="H63" s="19">
        <v>23000000</v>
      </c>
      <c r="I63" s="19">
        <v>0</v>
      </c>
      <c r="J63" s="21" t="s">
        <v>98</v>
      </c>
      <c r="K63" s="21" t="s">
        <v>36</v>
      </c>
      <c r="L63" s="31" t="s">
        <v>48</v>
      </c>
    </row>
    <row r="64" spans="2:12" ht="33.75" x14ac:dyDescent="0.25">
      <c r="B64" s="21">
        <v>93141700</v>
      </c>
      <c r="C64" s="21" t="s">
        <v>196</v>
      </c>
      <c r="D64" s="23" t="s">
        <v>53</v>
      </c>
      <c r="E64" s="23" t="s">
        <v>138</v>
      </c>
      <c r="F64" s="25" t="s">
        <v>61</v>
      </c>
      <c r="G64" s="21" t="s">
        <v>35</v>
      </c>
      <c r="H64" s="26">
        <v>4000000</v>
      </c>
      <c r="I64" s="26">
        <v>0</v>
      </c>
      <c r="J64" s="21" t="s">
        <v>98</v>
      </c>
      <c r="K64" s="21" t="s">
        <v>36</v>
      </c>
      <c r="L64" s="31" t="s">
        <v>48</v>
      </c>
    </row>
    <row r="65" spans="2:12" ht="33.75" x14ac:dyDescent="0.25">
      <c r="B65" s="21">
        <v>93141700</v>
      </c>
      <c r="C65" s="21" t="s">
        <v>141</v>
      </c>
      <c r="D65" s="23" t="s">
        <v>53</v>
      </c>
      <c r="E65" s="23" t="s">
        <v>138</v>
      </c>
      <c r="F65" s="25" t="s">
        <v>61</v>
      </c>
      <c r="G65" s="21" t="s">
        <v>35</v>
      </c>
      <c r="H65" s="26">
        <v>12000000</v>
      </c>
      <c r="I65" s="26">
        <v>0</v>
      </c>
      <c r="J65" s="21" t="s">
        <v>98</v>
      </c>
      <c r="K65" s="21" t="s">
        <v>36</v>
      </c>
      <c r="L65" s="31" t="s">
        <v>48</v>
      </c>
    </row>
    <row r="66" spans="2:12" ht="33.75" x14ac:dyDescent="0.25">
      <c r="B66" s="21">
        <v>93141700</v>
      </c>
      <c r="C66" s="21" t="s">
        <v>193</v>
      </c>
      <c r="D66" s="23" t="s">
        <v>153</v>
      </c>
      <c r="E66" s="23" t="s">
        <v>138</v>
      </c>
      <c r="F66" s="25" t="s">
        <v>61</v>
      </c>
      <c r="G66" s="21" t="s">
        <v>35</v>
      </c>
      <c r="H66" s="26">
        <v>12000000</v>
      </c>
      <c r="I66" s="26">
        <v>0</v>
      </c>
      <c r="J66" s="21" t="s">
        <v>98</v>
      </c>
      <c r="K66" s="21" t="s">
        <v>36</v>
      </c>
      <c r="L66" s="31" t="s">
        <v>48</v>
      </c>
    </row>
    <row r="67" spans="2:12" ht="45" x14ac:dyDescent="0.25">
      <c r="B67" s="21">
        <v>93141700</v>
      </c>
      <c r="C67" s="21" t="s">
        <v>197</v>
      </c>
      <c r="D67" s="23" t="s">
        <v>153</v>
      </c>
      <c r="E67" s="23" t="s">
        <v>138</v>
      </c>
      <c r="F67" s="25" t="s">
        <v>198</v>
      </c>
      <c r="G67" s="21" t="s">
        <v>35</v>
      </c>
      <c r="H67" s="20">
        <v>50000000</v>
      </c>
      <c r="I67" s="20">
        <v>0</v>
      </c>
      <c r="J67" s="21" t="s">
        <v>98</v>
      </c>
      <c r="K67" s="21" t="s">
        <v>36</v>
      </c>
      <c r="L67" s="31" t="s">
        <v>48</v>
      </c>
    </row>
    <row r="68" spans="2:12" ht="33.75" x14ac:dyDescent="0.25">
      <c r="B68" s="21">
        <v>60131800</v>
      </c>
      <c r="C68" s="21" t="s">
        <v>199</v>
      </c>
      <c r="D68" s="23" t="s">
        <v>153</v>
      </c>
      <c r="E68" s="23" t="s">
        <v>138</v>
      </c>
      <c r="F68" s="25" t="s">
        <v>61</v>
      </c>
      <c r="G68" s="21" t="s">
        <v>35</v>
      </c>
      <c r="H68" s="20">
        <v>40000000</v>
      </c>
      <c r="I68" s="20">
        <v>0</v>
      </c>
      <c r="J68" s="21" t="s">
        <v>98</v>
      </c>
      <c r="K68" s="21" t="s">
        <v>36</v>
      </c>
      <c r="L68" s="31" t="s">
        <v>48</v>
      </c>
    </row>
    <row r="69" spans="2:12" ht="33.75" x14ac:dyDescent="0.25">
      <c r="B69" s="21">
        <v>93141700</v>
      </c>
      <c r="C69" s="21" t="s">
        <v>200</v>
      </c>
      <c r="D69" s="23" t="s">
        <v>153</v>
      </c>
      <c r="E69" s="23" t="s">
        <v>138</v>
      </c>
      <c r="F69" s="25" t="s">
        <v>61</v>
      </c>
      <c r="G69" s="21" t="s">
        <v>35</v>
      </c>
      <c r="H69" s="20">
        <v>40000000</v>
      </c>
      <c r="I69" s="20">
        <v>0</v>
      </c>
      <c r="J69" s="21" t="s">
        <v>98</v>
      </c>
      <c r="K69" s="21" t="s">
        <v>36</v>
      </c>
      <c r="L69" s="31" t="s">
        <v>48</v>
      </c>
    </row>
    <row r="70" spans="2:12" ht="33.75" x14ac:dyDescent="0.25">
      <c r="B70" s="21">
        <v>93141700</v>
      </c>
      <c r="C70" s="21" t="s">
        <v>201</v>
      </c>
      <c r="D70" s="23" t="s">
        <v>153</v>
      </c>
      <c r="E70" s="23" t="s">
        <v>138</v>
      </c>
      <c r="F70" s="21" t="s">
        <v>177</v>
      </c>
      <c r="G70" s="21" t="s">
        <v>35</v>
      </c>
      <c r="H70" s="26">
        <v>75000000</v>
      </c>
      <c r="I70" s="26">
        <v>0</v>
      </c>
      <c r="J70" s="21" t="s">
        <v>98</v>
      </c>
      <c r="K70" s="21" t="s">
        <v>36</v>
      </c>
      <c r="L70" s="31" t="s">
        <v>48</v>
      </c>
    </row>
    <row r="71" spans="2:12" ht="33.75" x14ac:dyDescent="0.25">
      <c r="B71" s="21">
        <v>93141700</v>
      </c>
      <c r="C71" s="21" t="s">
        <v>202</v>
      </c>
      <c r="D71" s="23" t="s">
        <v>153</v>
      </c>
      <c r="E71" s="23" t="s">
        <v>138</v>
      </c>
      <c r="F71" s="25" t="s">
        <v>61</v>
      </c>
      <c r="G71" s="21" t="s">
        <v>35</v>
      </c>
      <c r="H71" s="26">
        <v>10000000</v>
      </c>
      <c r="I71" s="26">
        <v>0</v>
      </c>
      <c r="J71" s="21" t="s">
        <v>98</v>
      </c>
      <c r="K71" s="21" t="s">
        <v>36</v>
      </c>
      <c r="L71" s="31" t="s">
        <v>48</v>
      </c>
    </row>
    <row r="72" spans="2:12" ht="33.75" x14ac:dyDescent="0.25">
      <c r="B72" s="21">
        <v>93141700</v>
      </c>
      <c r="C72" s="21" t="s">
        <v>203</v>
      </c>
      <c r="D72" s="23" t="s">
        <v>153</v>
      </c>
      <c r="E72" s="23" t="s">
        <v>138</v>
      </c>
      <c r="F72" s="25" t="s">
        <v>61</v>
      </c>
      <c r="G72" s="21" t="s">
        <v>35</v>
      </c>
      <c r="H72" s="26">
        <v>20000000</v>
      </c>
      <c r="I72" s="26">
        <v>20000000</v>
      </c>
      <c r="J72" s="21" t="s">
        <v>98</v>
      </c>
      <c r="K72" s="21" t="s">
        <v>36</v>
      </c>
      <c r="L72" s="31" t="s">
        <v>48</v>
      </c>
    </row>
    <row r="73" spans="2:12" ht="33.75" x14ac:dyDescent="0.25">
      <c r="B73" s="21">
        <v>93141700</v>
      </c>
      <c r="C73" s="21" t="s">
        <v>204</v>
      </c>
      <c r="D73" s="23" t="s">
        <v>153</v>
      </c>
      <c r="E73" s="23" t="s">
        <v>138</v>
      </c>
      <c r="F73" s="25" t="s">
        <v>61</v>
      </c>
      <c r="G73" s="21" t="s">
        <v>35</v>
      </c>
      <c r="H73" s="26">
        <v>70000000</v>
      </c>
      <c r="I73" s="26">
        <v>0</v>
      </c>
      <c r="J73" s="21" t="s">
        <v>98</v>
      </c>
      <c r="K73" s="21" t="s">
        <v>36</v>
      </c>
      <c r="L73" s="31" t="s">
        <v>48</v>
      </c>
    </row>
    <row r="74" spans="2:12" ht="33.75" x14ac:dyDescent="0.25">
      <c r="B74" s="21">
        <v>93141700</v>
      </c>
      <c r="C74" s="21" t="s">
        <v>205</v>
      </c>
      <c r="D74" s="23" t="s">
        <v>153</v>
      </c>
      <c r="E74" s="23" t="s">
        <v>138</v>
      </c>
      <c r="F74" s="25" t="s">
        <v>61</v>
      </c>
      <c r="G74" s="21" t="s">
        <v>35</v>
      </c>
      <c r="H74" s="26">
        <v>20000000</v>
      </c>
      <c r="I74" s="26">
        <v>0</v>
      </c>
      <c r="J74" s="21" t="s">
        <v>98</v>
      </c>
      <c r="K74" s="21" t="s">
        <v>36</v>
      </c>
      <c r="L74" s="31" t="s">
        <v>48</v>
      </c>
    </row>
    <row r="75" spans="2:12" ht="45" x14ac:dyDescent="0.25">
      <c r="B75" s="21">
        <v>93141700</v>
      </c>
      <c r="C75" s="21" t="s">
        <v>206</v>
      </c>
      <c r="D75" s="23" t="s">
        <v>153</v>
      </c>
      <c r="E75" s="23" t="s">
        <v>138</v>
      </c>
      <c r="F75" s="25" t="s">
        <v>173</v>
      </c>
      <c r="G75" s="21" t="s">
        <v>35</v>
      </c>
      <c r="H75" s="20">
        <v>385864647</v>
      </c>
      <c r="I75" s="20">
        <v>385864647</v>
      </c>
      <c r="J75" s="21" t="s">
        <v>98</v>
      </c>
      <c r="K75" s="21" t="s">
        <v>36</v>
      </c>
      <c r="L75" s="31" t="s">
        <v>48</v>
      </c>
    </row>
    <row r="76" spans="2:12" ht="45" x14ac:dyDescent="0.25">
      <c r="B76" s="21">
        <v>93141700</v>
      </c>
      <c r="C76" s="21" t="s">
        <v>206</v>
      </c>
      <c r="D76" s="23" t="s">
        <v>153</v>
      </c>
      <c r="E76" s="23" t="s">
        <v>138</v>
      </c>
      <c r="F76" s="25" t="s">
        <v>173</v>
      </c>
      <c r="G76" s="21" t="s">
        <v>55</v>
      </c>
      <c r="H76" s="20">
        <v>214135353</v>
      </c>
      <c r="I76" s="20">
        <v>214135353</v>
      </c>
      <c r="J76" s="21" t="s">
        <v>98</v>
      </c>
      <c r="K76" s="21" t="s">
        <v>36</v>
      </c>
      <c r="L76" s="31" t="s">
        <v>48</v>
      </c>
    </row>
    <row r="77" spans="2:12" ht="45" x14ac:dyDescent="0.25">
      <c r="B77" s="21">
        <v>93141700</v>
      </c>
      <c r="C77" s="21" t="s">
        <v>206</v>
      </c>
      <c r="D77" s="23" t="s">
        <v>153</v>
      </c>
      <c r="E77" s="23" t="s">
        <v>138</v>
      </c>
      <c r="F77" s="25" t="s">
        <v>173</v>
      </c>
      <c r="G77" s="21" t="s">
        <v>47</v>
      </c>
      <c r="H77" s="20">
        <f>294255193-214135353</f>
        <v>80119840</v>
      </c>
      <c r="I77" s="20">
        <f>294255193-214135353</f>
        <v>80119840</v>
      </c>
      <c r="J77" s="21" t="s">
        <v>98</v>
      </c>
      <c r="K77" s="21" t="s">
        <v>36</v>
      </c>
      <c r="L77" s="31" t="s">
        <v>48</v>
      </c>
    </row>
    <row r="78" spans="2:12" ht="22.5" x14ac:dyDescent="0.25">
      <c r="B78" s="21">
        <v>60131800</v>
      </c>
      <c r="C78" s="21" t="s">
        <v>142</v>
      </c>
      <c r="D78" s="23" t="s">
        <v>53</v>
      </c>
      <c r="E78" s="23" t="s">
        <v>138</v>
      </c>
      <c r="F78" s="25" t="s">
        <v>61</v>
      </c>
      <c r="G78" s="21" t="s">
        <v>47</v>
      </c>
      <c r="H78" s="20">
        <v>61210780</v>
      </c>
      <c r="I78" s="20">
        <v>0</v>
      </c>
      <c r="J78" s="21" t="s">
        <v>98</v>
      </c>
      <c r="K78" s="21" t="s">
        <v>36</v>
      </c>
      <c r="L78" s="31" t="s">
        <v>48</v>
      </c>
    </row>
    <row r="79" spans="2:12" ht="45" x14ac:dyDescent="0.25">
      <c r="B79" s="21">
        <v>60131800</v>
      </c>
      <c r="C79" s="21" t="s">
        <v>206</v>
      </c>
      <c r="D79" s="23" t="s">
        <v>153</v>
      </c>
      <c r="E79" s="23" t="s">
        <v>138</v>
      </c>
      <c r="F79" s="25" t="s">
        <v>61</v>
      </c>
      <c r="G79" s="21" t="s">
        <v>47</v>
      </c>
      <c r="H79" s="20">
        <f>61210780-40000000</f>
        <v>21210780</v>
      </c>
      <c r="I79" s="20">
        <f>61210780-40000000</f>
        <v>21210780</v>
      </c>
      <c r="J79" s="21" t="s">
        <v>98</v>
      </c>
      <c r="K79" s="21" t="s">
        <v>36</v>
      </c>
      <c r="L79" s="31" t="s">
        <v>48</v>
      </c>
    </row>
    <row r="80" spans="2:12" ht="45" x14ac:dyDescent="0.25">
      <c r="B80" s="21">
        <v>60131800</v>
      </c>
      <c r="C80" s="21" t="s">
        <v>207</v>
      </c>
      <c r="D80" s="23" t="s">
        <v>179</v>
      </c>
      <c r="E80" s="23" t="s">
        <v>138</v>
      </c>
      <c r="F80" s="25" t="s">
        <v>61</v>
      </c>
      <c r="G80" s="21" t="s">
        <v>47</v>
      </c>
      <c r="H80" s="20">
        <v>46000000</v>
      </c>
      <c r="I80" s="20">
        <v>46000000</v>
      </c>
      <c r="J80" s="21" t="s">
        <v>98</v>
      </c>
      <c r="K80" s="21" t="s">
        <v>36</v>
      </c>
      <c r="L80" s="31" t="s">
        <v>48</v>
      </c>
    </row>
    <row r="81" spans="2:12" ht="22.5" x14ac:dyDescent="0.25">
      <c r="B81" s="21">
        <v>93141700</v>
      </c>
      <c r="C81" s="21" t="s">
        <v>208</v>
      </c>
      <c r="D81" s="23" t="s">
        <v>153</v>
      </c>
      <c r="E81" s="23" t="s">
        <v>138</v>
      </c>
      <c r="F81" s="25" t="s">
        <v>61</v>
      </c>
      <c r="G81" s="21" t="s">
        <v>47</v>
      </c>
      <c r="H81" s="20">
        <v>210000000</v>
      </c>
      <c r="I81" s="20">
        <v>0</v>
      </c>
      <c r="J81" s="21" t="s">
        <v>98</v>
      </c>
      <c r="K81" s="21" t="s">
        <v>36</v>
      </c>
      <c r="L81" s="31" t="s">
        <v>48</v>
      </c>
    </row>
    <row r="82" spans="2:12" ht="22.5" x14ac:dyDescent="0.25">
      <c r="B82" s="21">
        <v>82101500</v>
      </c>
      <c r="C82" s="21" t="s">
        <v>209</v>
      </c>
      <c r="D82" s="23" t="s">
        <v>153</v>
      </c>
      <c r="E82" s="23" t="s">
        <v>138</v>
      </c>
      <c r="F82" s="21" t="s">
        <v>177</v>
      </c>
      <c r="G82" s="21" t="s">
        <v>47</v>
      </c>
      <c r="H82" s="20">
        <v>59000000</v>
      </c>
      <c r="I82" s="20">
        <v>0</v>
      </c>
      <c r="J82" s="21" t="s">
        <v>98</v>
      </c>
      <c r="K82" s="21" t="s">
        <v>36</v>
      </c>
      <c r="L82" s="31" t="s">
        <v>48</v>
      </c>
    </row>
    <row r="83" spans="2:12" ht="22.5" x14ac:dyDescent="0.25">
      <c r="B83" s="21">
        <v>93141700</v>
      </c>
      <c r="C83" s="21" t="s">
        <v>210</v>
      </c>
      <c r="D83" s="23" t="s">
        <v>153</v>
      </c>
      <c r="E83" s="23" t="s">
        <v>138</v>
      </c>
      <c r="F83" s="21" t="s">
        <v>177</v>
      </c>
      <c r="G83" s="21" t="s">
        <v>47</v>
      </c>
      <c r="H83" s="20">
        <v>13000000</v>
      </c>
      <c r="I83" s="20">
        <v>0</v>
      </c>
      <c r="J83" s="21" t="s">
        <v>98</v>
      </c>
      <c r="K83" s="21" t="s">
        <v>36</v>
      </c>
      <c r="L83" s="31" t="s">
        <v>48</v>
      </c>
    </row>
    <row r="84" spans="2:12" ht="33.75" x14ac:dyDescent="0.25">
      <c r="B84" s="21">
        <v>93141700</v>
      </c>
      <c r="C84" s="21" t="s">
        <v>210</v>
      </c>
      <c r="D84" s="23" t="s">
        <v>153</v>
      </c>
      <c r="E84" s="23" t="s">
        <v>138</v>
      </c>
      <c r="F84" s="21" t="s">
        <v>177</v>
      </c>
      <c r="G84" s="21" t="s">
        <v>35</v>
      </c>
      <c r="H84" s="20">
        <v>5000000</v>
      </c>
      <c r="I84" s="20">
        <v>0</v>
      </c>
      <c r="J84" s="21" t="s">
        <v>98</v>
      </c>
      <c r="K84" s="21" t="s">
        <v>36</v>
      </c>
      <c r="L84" s="31" t="s">
        <v>48</v>
      </c>
    </row>
    <row r="85" spans="2:12" ht="22.5" x14ac:dyDescent="0.25">
      <c r="B85" s="21">
        <v>93141700</v>
      </c>
      <c r="C85" s="21" t="s">
        <v>211</v>
      </c>
      <c r="D85" s="23" t="s">
        <v>179</v>
      </c>
      <c r="E85" s="23" t="s">
        <v>138</v>
      </c>
      <c r="F85" s="25" t="s">
        <v>61</v>
      </c>
      <c r="G85" s="21" t="s">
        <v>47</v>
      </c>
      <c r="H85" s="20">
        <v>18000000</v>
      </c>
      <c r="I85" s="20">
        <v>0</v>
      </c>
      <c r="J85" s="21" t="s">
        <v>98</v>
      </c>
      <c r="K85" s="21" t="s">
        <v>36</v>
      </c>
      <c r="L85" s="31" t="s">
        <v>48</v>
      </c>
    </row>
    <row r="86" spans="2:12" ht="22.5" x14ac:dyDescent="0.25">
      <c r="B86" s="21">
        <v>93141700</v>
      </c>
      <c r="C86" s="21" t="s">
        <v>212</v>
      </c>
      <c r="D86" s="23" t="s">
        <v>153</v>
      </c>
      <c r="E86" s="23" t="s">
        <v>138</v>
      </c>
      <c r="F86" s="25" t="s">
        <v>61</v>
      </c>
      <c r="G86" s="21" t="s">
        <v>47</v>
      </c>
      <c r="H86" s="20">
        <v>350000000</v>
      </c>
      <c r="I86" s="20">
        <v>0</v>
      </c>
      <c r="J86" s="21" t="s">
        <v>98</v>
      </c>
      <c r="K86" s="21" t="s">
        <v>36</v>
      </c>
      <c r="L86" s="31" t="s">
        <v>48</v>
      </c>
    </row>
    <row r="87" spans="2:12" ht="22.5" x14ac:dyDescent="0.25">
      <c r="B87" s="21">
        <v>93141700</v>
      </c>
      <c r="C87" s="21" t="s">
        <v>213</v>
      </c>
      <c r="D87" s="23" t="s">
        <v>153</v>
      </c>
      <c r="E87" s="23" t="s">
        <v>138</v>
      </c>
      <c r="F87" s="21" t="s">
        <v>177</v>
      </c>
      <c r="G87" s="21" t="s">
        <v>47</v>
      </c>
      <c r="H87" s="20">
        <v>5000000</v>
      </c>
      <c r="I87" s="20">
        <v>0</v>
      </c>
      <c r="J87" s="21" t="s">
        <v>98</v>
      </c>
      <c r="K87" s="21" t="s">
        <v>36</v>
      </c>
      <c r="L87" s="31" t="s">
        <v>48</v>
      </c>
    </row>
    <row r="88" spans="2:12" ht="22.5" x14ac:dyDescent="0.25">
      <c r="B88" s="21">
        <v>93141700</v>
      </c>
      <c r="C88" s="21" t="s">
        <v>214</v>
      </c>
      <c r="D88" s="23" t="s">
        <v>153</v>
      </c>
      <c r="E88" s="23" t="s">
        <v>138</v>
      </c>
      <c r="F88" s="25" t="s">
        <v>178</v>
      </c>
      <c r="G88" s="21" t="s">
        <v>47</v>
      </c>
      <c r="H88" s="20">
        <v>16000000</v>
      </c>
      <c r="I88" s="20">
        <v>0</v>
      </c>
      <c r="J88" s="21" t="s">
        <v>98</v>
      </c>
      <c r="K88" s="21" t="s">
        <v>36</v>
      </c>
      <c r="L88" s="31" t="s">
        <v>48</v>
      </c>
    </row>
    <row r="89" spans="2:12" ht="33.75" x14ac:dyDescent="0.25">
      <c r="B89" s="21">
        <v>93141700</v>
      </c>
      <c r="C89" s="21" t="s">
        <v>66</v>
      </c>
      <c r="D89" s="23" t="s">
        <v>43</v>
      </c>
      <c r="E89" s="23" t="s">
        <v>59</v>
      </c>
      <c r="F89" s="25" t="s">
        <v>178</v>
      </c>
      <c r="G89" s="21" t="s">
        <v>60</v>
      </c>
      <c r="H89" s="26">
        <v>2075271308</v>
      </c>
      <c r="I89" s="26">
        <v>2075271308</v>
      </c>
      <c r="J89" s="21" t="s">
        <v>98</v>
      </c>
      <c r="K89" s="21" t="s">
        <v>36</v>
      </c>
      <c r="L89" s="31" t="s">
        <v>48</v>
      </c>
    </row>
    <row r="90" spans="2:12" ht="45" x14ac:dyDescent="0.25">
      <c r="B90" s="21">
        <v>80111715</v>
      </c>
      <c r="C90" s="21" t="s">
        <v>124</v>
      </c>
      <c r="D90" s="23" t="s">
        <v>45</v>
      </c>
      <c r="E90" s="23" t="s">
        <v>42</v>
      </c>
      <c r="F90" s="25" t="s">
        <v>61</v>
      </c>
      <c r="G90" s="21" t="s">
        <v>35</v>
      </c>
      <c r="H90" s="29">
        <f>84602911-41308376</f>
        <v>43294535</v>
      </c>
      <c r="I90" s="29">
        <f>84602911-41308376</f>
        <v>43294535</v>
      </c>
      <c r="J90" s="21" t="s">
        <v>98</v>
      </c>
      <c r="K90" s="21" t="s">
        <v>36</v>
      </c>
      <c r="L90" s="21" t="s">
        <v>37</v>
      </c>
    </row>
    <row r="91" spans="2:12" ht="33.75" x14ac:dyDescent="0.25">
      <c r="B91" s="21">
        <v>93141700</v>
      </c>
      <c r="C91" s="21" t="s">
        <v>62</v>
      </c>
      <c r="D91" s="23" t="s">
        <v>179</v>
      </c>
      <c r="E91" s="23" t="s">
        <v>138</v>
      </c>
      <c r="F91" s="25" t="s">
        <v>61</v>
      </c>
      <c r="G91" s="21" t="s">
        <v>35</v>
      </c>
      <c r="H91" s="26">
        <v>21595381</v>
      </c>
      <c r="I91" s="26">
        <v>21595381</v>
      </c>
      <c r="J91" s="21" t="s">
        <v>98</v>
      </c>
      <c r="K91" s="21" t="s">
        <v>36</v>
      </c>
      <c r="L91" s="31" t="s">
        <v>113</v>
      </c>
    </row>
    <row r="92" spans="2:12" ht="45" x14ac:dyDescent="0.25">
      <c r="B92" s="21">
        <v>93141700</v>
      </c>
      <c r="C92" s="21" t="s">
        <v>107</v>
      </c>
      <c r="D92" s="23" t="s">
        <v>45</v>
      </c>
      <c r="E92" s="23" t="s">
        <v>42</v>
      </c>
      <c r="F92" s="25" t="s">
        <v>61</v>
      </c>
      <c r="G92" s="21" t="s">
        <v>51</v>
      </c>
      <c r="H92" s="19">
        <f>172978822-66388464-50160168</f>
        <v>56430190</v>
      </c>
      <c r="I92" s="19">
        <f>172978822-66388464-50160168</f>
        <v>56430190</v>
      </c>
      <c r="J92" s="21" t="s">
        <v>98</v>
      </c>
      <c r="K92" s="21" t="s">
        <v>36</v>
      </c>
      <c r="L92" s="31" t="s">
        <v>48</v>
      </c>
    </row>
    <row r="93" spans="2:12" ht="33.75" x14ac:dyDescent="0.25">
      <c r="B93" s="21">
        <v>93141700</v>
      </c>
      <c r="C93" s="21" t="s">
        <v>63</v>
      </c>
      <c r="D93" s="23" t="s">
        <v>43</v>
      </c>
      <c r="E93" s="23" t="s">
        <v>91</v>
      </c>
      <c r="F93" s="25" t="s">
        <v>61</v>
      </c>
      <c r="G93" s="21" t="s">
        <v>35</v>
      </c>
      <c r="H93" s="26">
        <v>72105245</v>
      </c>
      <c r="I93" s="26">
        <v>72105245</v>
      </c>
      <c r="J93" s="21" t="s">
        <v>98</v>
      </c>
      <c r="K93" s="21" t="s">
        <v>36</v>
      </c>
      <c r="L93" s="31" t="s">
        <v>113</v>
      </c>
    </row>
    <row r="94" spans="2:12" ht="45" x14ac:dyDescent="0.25">
      <c r="B94" s="21">
        <v>93141700</v>
      </c>
      <c r="C94" s="21" t="s">
        <v>102</v>
      </c>
      <c r="D94" s="23" t="s">
        <v>45</v>
      </c>
      <c r="E94" s="23" t="s">
        <v>42</v>
      </c>
      <c r="F94" s="25" t="s">
        <v>61</v>
      </c>
      <c r="G94" s="21" t="s">
        <v>47</v>
      </c>
      <c r="H94" s="26">
        <v>44258976</v>
      </c>
      <c r="I94" s="26">
        <v>44258976</v>
      </c>
      <c r="J94" s="21" t="s">
        <v>98</v>
      </c>
      <c r="K94" s="21" t="s">
        <v>36</v>
      </c>
      <c r="L94" s="31" t="s">
        <v>48</v>
      </c>
    </row>
    <row r="95" spans="2:12" ht="33.75" x14ac:dyDescent="0.25">
      <c r="B95" s="21">
        <v>93141700</v>
      </c>
      <c r="C95" s="21" t="s">
        <v>92</v>
      </c>
      <c r="D95" s="23" t="s">
        <v>43</v>
      </c>
      <c r="E95" s="23" t="s">
        <v>44</v>
      </c>
      <c r="F95" s="25" t="s">
        <v>61</v>
      </c>
      <c r="G95" s="21" t="s">
        <v>47</v>
      </c>
      <c r="H95" s="26">
        <v>44258976</v>
      </c>
      <c r="I95" s="26">
        <v>44258976</v>
      </c>
      <c r="J95" s="21" t="s">
        <v>98</v>
      </c>
      <c r="K95" s="21" t="s">
        <v>36</v>
      </c>
      <c r="L95" s="31" t="s">
        <v>48</v>
      </c>
    </row>
    <row r="96" spans="2:12" ht="33.75" x14ac:dyDescent="0.25">
      <c r="B96" s="21">
        <v>93141700</v>
      </c>
      <c r="C96" s="21" t="s">
        <v>215</v>
      </c>
      <c r="D96" s="23" t="s">
        <v>153</v>
      </c>
      <c r="E96" s="23" t="s">
        <v>138</v>
      </c>
      <c r="F96" s="25" t="s">
        <v>61</v>
      </c>
      <c r="G96" s="21" t="s">
        <v>35</v>
      </c>
      <c r="H96" s="29">
        <v>47209576</v>
      </c>
      <c r="I96" s="29">
        <v>0</v>
      </c>
      <c r="J96" s="21" t="s">
        <v>98</v>
      </c>
      <c r="K96" s="21" t="s">
        <v>36</v>
      </c>
      <c r="L96" s="31" t="s">
        <v>48</v>
      </c>
    </row>
    <row r="97" spans="2:12" ht="33.75" x14ac:dyDescent="0.25">
      <c r="B97" s="21">
        <v>93141700</v>
      </c>
      <c r="C97" s="21" t="s">
        <v>215</v>
      </c>
      <c r="D97" s="23" t="s">
        <v>153</v>
      </c>
      <c r="E97" s="23" t="s">
        <v>138</v>
      </c>
      <c r="F97" s="25" t="s">
        <v>61</v>
      </c>
      <c r="G97" s="21" t="s">
        <v>35</v>
      </c>
      <c r="H97" s="29">
        <v>179986504</v>
      </c>
      <c r="I97" s="29">
        <v>0</v>
      </c>
      <c r="J97" s="21" t="s">
        <v>98</v>
      </c>
      <c r="K97" s="21" t="s">
        <v>36</v>
      </c>
      <c r="L97" s="31" t="s">
        <v>48</v>
      </c>
    </row>
    <row r="98" spans="2:12" ht="33.75" x14ac:dyDescent="0.25">
      <c r="B98" s="21" t="s">
        <v>103</v>
      </c>
      <c r="C98" s="21" t="s">
        <v>104</v>
      </c>
      <c r="D98" s="23" t="s">
        <v>54</v>
      </c>
      <c r="E98" s="23" t="s">
        <v>44</v>
      </c>
      <c r="F98" s="21" t="s">
        <v>174</v>
      </c>
      <c r="G98" s="21" t="s">
        <v>35</v>
      </c>
      <c r="H98" s="28">
        <v>5219301</v>
      </c>
      <c r="I98" s="28">
        <v>5219301</v>
      </c>
      <c r="J98" s="21" t="s">
        <v>98</v>
      </c>
      <c r="K98" s="21" t="s">
        <v>36</v>
      </c>
      <c r="L98" s="21" t="s">
        <v>37</v>
      </c>
    </row>
    <row r="99" spans="2:12" ht="33.75" x14ac:dyDescent="0.25">
      <c r="B99" s="21">
        <v>93141700</v>
      </c>
      <c r="C99" s="21" t="s">
        <v>93</v>
      </c>
      <c r="D99" s="23" t="s">
        <v>43</v>
      </c>
      <c r="E99" s="23" t="s">
        <v>90</v>
      </c>
      <c r="F99" s="25" t="s">
        <v>61</v>
      </c>
      <c r="G99" s="21" t="s">
        <v>51</v>
      </c>
      <c r="H99" s="26">
        <v>66388464</v>
      </c>
      <c r="I99" s="26">
        <v>66388464</v>
      </c>
      <c r="J99" s="21" t="s">
        <v>98</v>
      </c>
      <c r="K99" s="21" t="s">
        <v>36</v>
      </c>
      <c r="L99" s="31" t="s">
        <v>48</v>
      </c>
    </row>
    <row r="100" spans="2:12" ht="33.75" x14ac:dyDescent="0.25">
      <c r="B100" s="21">
        <v>93141700</v>
      </c>
      <c r="C100" s="21" t="s">
        <v>94</v>
      </c>
      <c r="D100" s="23" t="s">
        <v>43</v>
      </c>
      <c r="E100" s="23" t="s">
        <v>90</v>
      </c>
      <c r="F100" s="25" t="s">
        <v>178</v>
      </c>
      <c r="G100" s="21" t="s">
        <v>51</v>
      </c>
      <c r="H100" s="26">
        <v>1000000000</v>
      </c>
      <c r="I100" s="26">
        <v>1000000000</v>
      </c>
      <c r="J100" s="21" t="s">
        <v>98</v>
      </c>
      <c r="K100" s="21" t="s">
        <v>36</v>
      </c>
      <c r="L100" s="31" t="s">
        <v>48</v>
      </c>
    </row>
    <row r="101" spans="2:12" ht="33.75" x14ac:dyDescent="0.25">
      <c r="B101" s="21">
        <v>93141700</v>
      </c>
      <c r="C101" s="21" t="s">
        <v>95</v>
      </c>
      <c r="D101" s="23" t="s">
        <v>54</v>
      </c>
      <c r="E101" s="23" t="s">
        <v>96</v>
      </c>
      <c r="F101" s="25" t="s">
        <v>61</v>
      </c>
      <c r="G101" s="21" t="s">
        <v>51</v>
      </c>
      <c r="H101" s="26">
        <v>50160168</v>
      </c>
      <c r="I101" s="26">
        <v>50160168</v>
      </c>
      <c r="J101" s="21" t="s">
        <v>98</v>
      </c>
      <c r="K101" s="21" t="s">
        <v>36</v>
      </c>
      <c r="L101" s="31" t="s">
        <v>48</v>
      </c>
    </row>
    <row r="102" spans="2:12" ht="33.75" x14ac:dyDescent="0.25">
      <c r="B102" s="21">
        <v>80101700</v>
      </c>
      <c r="C102" s="21" t="s">
        <v>97</v>
      </c>
      <c r="D102" s="23" t="s">
        <v>54</v>
      </c>
      <c r="E102" s="23" t="s">
        <v>44</v>
      </c>
      <c r="F102" s="25" t="s">
        <v>61</v>
      </c>
      <c r="G102" s="21" t="s">
        <v>35</v>
      </c>
      <c r="H102" s="26">
        <v>41308376</v>
      </c>
      <c r="I102" s="26">
        <v>41308376</v>
      </c>
      <c r="J102" s="21" t="s">
        <v>98</v>
      </c>
      <c r="K102" s="21" t="s">
        <v>36</v>
      </c>
      <c r="L102" s="31" t="s">
        <v>113</v>
      </c>
    </row>
    <row r="103" spans="2:12" ht="45" x14ac:dyDescent="0.25">
      <c r="B103" s="21">
        <v>93141700</v>
      </c>
      <c r="C103" s="21" t="s">
        <v>108</v>
      </c>
      <c r="D103" s="23" t="s">
        <v>53</v>
      </c>
      <c r="E103" s="23" t="s">
        <v>105</v>
      </c>
      <c r="F103" s="21" t="s">
        <v>177</v>
      </c>
      <c r="G103" s="21" t="s">
        <v>47</v>
      </c>
      <c r="H103" s="28">
        <v>27000000</v>
      </c>
      <c r="I103" s="28">
        <v>27000000</v>
      </c>
      <c r="J103" s="21" t="s">
        <v>98</v>
      </c>
      <c r="K103" s="21" t="s">
        <v>36</v>
      </c>
      <c r="L103" s="31" t="s">
        <v>113</v>
      </c>
    </row>
    <row r="104" spans="2:12" ht="33.75" x14ac:dyDescent="0.25">
      <c r="B104" s="21">
        <v>93141700</v>
      </c>
      <c r="C104" s="21" t="s">
        <v>111</v>
      </c>
      <c r="D104" s="23" t="s">
        <v>53</v>
      </c>
      <c r="E104" s="23" t="s">
        <v>105</v>
      </c>
      <c r="F104" s="21" t="s">
        <v>177</v>
      </c>
      <c r="G104" s="21" t="s">
        <v>35</v>
      </c>
      <c r="H104" s="28">
        <f>151800000-34723000</f>
        <v>117077000</v>
      </c>
      <c r="I104" s="28">
        <f>151800000-34723000</f>
        <v>117077000</v>
      </c>
      <c r="J104" s="21" t="s">
        <v>98</v>
      </c>
      <c r="K104" s="21" t="s">
        <v>36</v>
      </c>
      <c r="L104" s="31" t="s">
        <v>113</v>
      </c>
    </row>
    <row r="105" spans="2:12" ht="22.5" x14ac:dyDescent="0.25">
      <c r="B105" s="21">
        <v>93141700</v>
      </c>
      <c r="C105" s="21" t="s">
        <v>111</v>
      </c>
      <c r="D105" s="23" t="s">
        <v>53</v>
      </c>
      <c r="E105" s="23" t="s">
        <v>105</v>
      </c>
      <c r="F105" s="21" t="s">
        <v>177</v>
      </c>
      <c r="G105" s="21" t="s">
        <v>47</v>
      </c>
      <c r="H105" s="28">
        <v>34723000</v>
      </c>
      <c r="I105" s="28">
        <v>34723000</v>
      </c>
      <c r="J105" s="21" t="s">
        <v>98</v>
      </c>
      <c r="K105" s="21" t="s">
        <v>36</v>
      </c>
      <c r="L105" s="31" t="s">
        <v>113</v>
      </c>
    </row>
    <row r="106" spans="2:12" ht="33.75" x14ac:dyDescent="0.25">
      <c r="B106" s="21">
        <v>93141700</v>
      </c>
      <c r="C106" s="21" t="s">
        <v>109</v>
      </c>
      <c r="D106" s="23" t="s">
        <v>46</v>
      </c>
      <c r="E106" s="23" t="s">
        <v>100</v>
      </c>
      <c r="F106" s="21" t="s">
        <v>177</v>
      </c>
      <c r="G106" s="21" t="s">
        <v>35</v>
      </c>
      <c r="H106" s="28">
        <v>60000000</v>
      </c>
      <c r="I106" s="28">
        <v>60000000</v>
      </c>
      <c r="J106" s="21" t="s">
        <v>98</v>
      </c>
      <c r="K106" s="21" t="s">
        <v>36</v>
      </c>
      <c r="L106" s="21" t="s">
        <v>37</v>
      </c>
    </row>
    <row r="107" spans="2:12" ht="33.75" x14ac:dyDescent="0.25">
      <c r="B107" s="21">
        <v>93141700</v>
      </c>
      <c r="C107" s="21" t="s">
        <v>112</v>
      </c>
      <c r="D107" s="23" t="s">
        <v>46</v>
      </c>
      <c r="E107" s="23" t="s">
        <v>100</v>
      </c>
      <c r="F107" s="21" t="s">
        <v>174</v>
      </c>
      <c r="G107" s="21" t="s">
        <v>35</v>
      </c>
      <c r="H107" s="30">
        <v>4553226</v>
      </c>
      <c r="I107" s="30">
        <v>4553226</v>
      </c>
      <c r="J107" s="21" t="s">
        <v>98</v>
      </c>
      <c r="K107" s="21" t="s">
        <v>36</v>
      </c>
      <c r="L107" s="21" t="s">
        <v>37</v>
      </c>
    </row>
    <row r="108" spans="2:12" ht="56.25" x14ac:dyDescent="0.25">
      <c r="B108" s="21">
        <v>84131500</v>
      </c>
      <c r="C108" s="21" t="s">
        <v>114</v>
      </c>
      <c r="D108" s="23" t="s">
        <v>46</v>
      </c>
      <c r="E108" s="23" t="s">
        <v>56</v>
      </c>
      <c r="F108" s="21" t="s">
        <v>177</v>
      </c>
      <c r="G108" s="21" t="s">
        <v>35</v>
      </c>
      <c r="H108" s="28">
        <v>122807233</v>
      </c>
      <c r="I108" s="28">
        <v>122807233</v>
      </c>
      <c r="J108" s="21" t="s">
        <v>98</v>
      </c>
      <c r="K108" s="21" t="s">
        <v>36</v>
      </c>
      <c r="L108" s="21" t="s">
        <v>37</v>
      </c>
    </row>
    <row r="109" spans="2:12" ht="56.25" x14ac:dyDescent="0.25">
      <c r="B109" s="21">
        <v>84131500</v>
      </c>
      <c r="C109" s="21" t="s">
        <v>114</v>
      </c>
      <c r="D109" s="23" t="s">
        <v>46</v>
      </c>
      <c r="E109" s="23" t="s">
        <v>56</v>
      </c>
      <c r="F109" s="21" t="s">
        <v>177</v>
      </c>
      <c r="G109" s="21" t="s">
        <v>35</v>
      </c>
      <c r="H109" s="28">
        <v>125000000</v>
      </c>
      <c r="I109" s="28">
        <v>125000000</v>
      </c>
      <c r="J109" s="21" t="s">
        <v>98</v>
      </c>
      <c r="K109" s="21" t="s">
        <v>36</v>
      </c>
      <c r="L109" s="21" t="s">
        <v>37</v>
      </c>
    </row>
    <row r="110" spans="2:12" ht="45" x14ac:dyDescent="0.25">
      <c r="B110" s="21">
        <v>80111715</v>
      </c>
      <c r="C110" s="21" t="s">
        <v>125</v>
      </c>
      <c r="D110" s="23" t="s">
        <v>46</v>
      </c>
      <c r="E110" s="23" t="s">
        <v>56</v>
      </c>
      <c r="F110" s="25" t="s">
        <v>61</v>
      </c>
      <c r="G110" s="21" t="s">
        <v>47</v>
      </c>
      <c r="H110" s="28">
        <v>30428046</v>
      </c>
      <c r="I110" s="28">
        <v>30428046</v>
      </c>
      <c r="J110" s="21" t="s">
        <v>98</v>
      </c>
      <c r="K110" s="21" t="s">
        <v>36</v>
      </c>
      <c r="L110" s="31" t="s">
        <v>113</v>
      </c>
    </row>
    <row r="111" spans="2:12" ht="33.75" x14ac:dyDescent="0.25">
      <c r="B111" s="21">
        <v>80111715</v>
      </c>
      <c r="C111" s="21" t="s">
        <v>150</v>
      </c>
      <c r="D111" s="23" t="s">
        <v>53</v>
      </c>
      <c r="E111" s="23" t="s">
        <v>138</v>
      </c>
      <c r="F111" s="25" t="s">
        <v>61</v>
      </c>
      <c r="G111" s="21" t="s">
        <v>47</v>
      </c>
      <c r="H111" s="28">
        <v>30428046</v>
      </c>
      <c r="I111" s="28">
        <v>30428046</v>
      </c>
      <c r="J111" s="21" t="s">
        <v>98</v>
      </c>
      <c r="K111" s="21" t="s">
        <v>36</v>
      </c>
      <c r="L111" s="31" t="s">
        <v>48</v>
      </c>
    </row>
    <row r="112" spans="2:12" ht="33.75" x14ac:dyDescent="0.25">
      <c r="B112" s="21">
        <v>80111715</v>
      </c>
      <c r="C112" s="21" t="s">
        <v>154</v>
      </c>
      <c r="D112" s="23" t="s">
        <v>53</v>
      </c>
      <c r="E112" s="23" t="s">
        <v>138</v>
      </c>
      <c r="F112" s="25" t="s">
        <v>61</v>
      </c>
      <c r="G112" s="21" t="s">
        <v>47</v>
      </c>
      <c r="H112" s="28">
        <v>30428046</v>
      </c>
      <c r="I112" s="28">
        <v>30428046</v>
      </c>
      <c r="J112" s="21" t="s">
        <v>98</v>
      </c>
      <c r="K112" s="21" t="s">
        <v>36</v>
      </c>
      <c r="L112" s="31" t="s">
        <v>48</v>
      </c>
    </row>
    <row r="113" spans="2:12" ht="33.75" x14ac:dyDescent="0.25">
      <c r="B113" s="21">
        <v>80111715</v>
      </c>
      <c r="C113" s="21" t="s">
        <v>115</v>
      </c>
      <c r="D113" s="23" t="s">
        <v>179</v>
      </c>
      <c r="E113" s="23" t="s">
        <v>138</v>
      </c>
      <c r="F113" s="25" t="s">
        <v>61</v>
      </c>
      <c r="G113" s="21" t="s">
        <v>35</v>
      </c>
      <c r="H113" s="28">
        <v>22129488</v>
      </c>
      <c r="I113" s="28">
        <v>22129488</v>
      </c>
      <c r="J113" s="21" t="s">
        <v>98</v>
      </c>
      <c r="K113" s="21" t="s">
        <v>36</v>
      </c>
      <c r="L113" s="21" t="s">
        <v>37</v>
      </c>
    </row>
    <row r="114" spans="2:12" ht="33.75" x14ac:dyDescent="0.25">
      <c r="B114" s="21">
        <v>80111715</v>
      </c>
      <c r="C114" s="21" t="s">
        <v>143</v>
      </c>
      <c r="D114" s="23" t="s">
        <v>46</v>
      </c>
      <c r="E114" s="23" t="s">
        <v>56</v>
      </c>
      <c r="F114" s="25" t="s">
        <v>61</v>
      </c>
      <c r="G114" s="21" t="s">
        <v>35</v>
      </c>
      <c r="H114" s="28">
        <v>30428046</v>
      </c>
      <c r="I114" s="28">
        <v>30428046</v>
      </c>
      <c r="J114" s="21" t="s">
        <v>98</v>
      </c>
      <c r="K114" s="21" t="s">
        <v>36</v>
      </c>
      <c r="L114" s="21" t="s">
        <v>37</v>
      </c>
    </row>
    <row r="115" spans="2:12" ht="33.75" x14ac:dyDescent="0.25">
      <c r="B115" s="21">
        <v>80111715</v>
      </c>
      <c r="C115" s="21" t="s">
        <v>143</v>
      </c>
      <c r="D115" s="23" t="s">
        <v>46</v>
      </c>
      <c r="E115" s="23" t="s">
        <v>56</v>
      </c>
      <c r="F115" s="25" t="s">
        <v>61</v>
      </c>
      <c r="G115" s="21" t="s">
        <v>35</v>
      </c>
      <c r="H115" s="28">
        <v>30428046</v>
      </c>
      <c r="I115" s="28">
        <v>30428046</v>
      </c>
      <c r="J115" s="21" t="s">
        <v>98</v>
      </c>
      <c r="K115" s="21" t="s">
        <v>36</v>
      </c>
      <c r="L115" s="21" t="s">
        <v>37</v>
      </c>
    </row>
    <row r="116" spans="2:12" ht="33.75" x14ac:dyDescent="0.25">
      <c r="B116" s="21">
        <v>80111715</v>
      </c>
      <c r="C116" s="21" t="s">
        <v>116</v>
      </c>
      <c r="D116" s="23" t="s">
        <v>179</v>
      </c>
      <c r="E116" s="23" t="s">
        <v>138</v>
      </c>
      <c r="F116" s="25" t="s">
        <v>61</v>
      </c>
      <c r="G116" s="21" t="s">
        <v>35</v>
      </c>
      <c r="H116" s="28">
        <v>14752990</v>
      </c>
      <c r="I116" s="28">
        <v>14752990</v>
      </c>
      <c r="J116" s="21" t="s">
        <v>98</v>
      </c>
      <c r="K116" s="21" t="s">
        <v>36</v>
      </c>
      <c r="L116" s="21" t="s">
        <v>37</v>
      </c>
    </row>
    <row r="117" spans="2:12" ht="45" x14ac:dyDescent="0.25">
      <c r="B117" s="21">
        <v>80111715</v>
      </c>
      <c r="C117" s="22" t="s">
        <v>167</v>
      </c>
      <c r="D117" s="23" t="s">
        <v>46</v>
      </c>
      <c r="E117" s="23" t="s">
        <v>56</v>
      </c>
      <c r="F117" s="25" t="s">
        <v>61</v>
      </c>
      <c r="G117" s="21" t="s">
        <v>51</v>
      </c>
      <c r="H117" s="28">
        <v>42046026</v>
      </c>
      <c r="I117" s="28">
        <v>42046026</v>
      </c>
      <c r="J117" s="21" t="s">
        <v>98</v>
      </c>
      <c r="K117" s="21" t="s">
        <v>36</v>
      </c>
      <c r="L117" s="31" t="s">
        <v>48</v>
      </c>
    </row>
    <row r="118" spans="2:12" ht="56.25" x14ac:dyDescent="0.25">
      <c r="B118" s="21">
        <v>80111715</v>
      </c>
      <c r="C118" s="21" t="s">
        <v>144</v>
      </c>
      <c r="D118" s="23" t="s">
        <v>153</v>
      </c>
      <c r="E118" s="23" t="s">
        <v>138</v>
      </c>
      <c r="F118" s="25" t="s">
        <v>61</v>
      </c>
      <c r="G118" s="21" t="s">
        <v>35</v>
      </c>
      <c r="H118" s="28">
        <v>30428046</v>
      </c>
      <c r="I118" s="28">
        <v>0</v>
      </c>
      <c r="J118" s="21" t="s">
        <v>98</v>
      </c>
      <c r="K118" s="21" t="s">
        <v>36</v>
      </c>
      <c r="L118" s="31" t="s">
        <v>48</v>
      </c>
    </row>
    <row r="119" spans="2:12" ht="56.25" x14ac:dyDescent="0.25">
      <c r="B119" s="21">
        <v>80111715</v>
      </c>
      <c r="C119" s="21" t="s">
        <v>168</v>
      </c>
      <c r="D119" s="23" t="s">
        <v>53</v>
      </c>
      <c r="E119" s="23" t="s">
        <v>138</v>
      </c>
      <c r="F119" s="25" t="s">
        <v>61</v>
      </c>
      <c r="G119" s="21" t="s">
        <v>35</v>
      </c>
      <c r="H119" s="28">
        <v>30428046</v>
      </c>
      <c r="I119" s="28">
        <v>0</v>
      </c>
      <c r="J119" s="21" t="s">
        <v>98</v>
      </c>
      <c r="K119" s="21" t="s">
        <v>36</v>
      </c>
      <c r="L119" s="31" t="s">
        <v>48</v>
      </c>
    </row>
    <row r="120" spans="2:12" ht="33.75" x14ac:dyDescent="0.25">
      <c r="B120" s="21">
        <v>80111715</v>
      </c>
      <c r="C120" s="21" t="s">
        <v>169</v>
      </c>
      <c r="D120" s="23" t="s">
        <v>153</v>
      </c>
      <c r="E120" s="23" t="s">
        <v>138</v>
      </c>
      <c r="F120" s="25" t="s">
        <v>61</v>
      </c>
      <c r="G120" s="21" t="s">
        <v>35</v>
      </c>
      <c r="H120" s="28">
        <v>30428046</v>
      </c>
      <c r="I120" s="28">
        <v>0</v>
      </c>
      <c r="J120" s="21" t="s">
        <v>98</v>
      </c>
      <c r="K120" s="21" t="s">
        <v>36</v>
      </c>
      <c r="L120" s="31" t="s">
        <v>48</v>
      </c>
    </row>
    <row r="121" spans="2:12" ht="78.75" x14ac:dyDescent="0.25">
      <c r="B121" s="21">
        <v>80111715</v>
      </c>
      <c r="C121" s="21" t="s">
        <v>170</v>
      </c>
      <c r="D121" s="23" t="s">
        <v>153</v>
      </c>
      <c r="E121" s="23" t="s">
        <v>138</v>
      </c>
      <c r="F121" s="25" t="s">
        <v>61</v>
      </c>
      <c r="G121" s="21" t="s">
        <v>35</v>
      </c>
      <c r="H121" s="28">
        <v>24785025</v>
      </c>
      <c r="I121" s="28">
        <v>24785025</v>
      </c>
      <c r="J121" s="21" t="s">
        <v>98</v>
      </c>
      <c r="K121" s="21" t="s">
        <v>36</v>
      </c>
      <c r="L121" s="31" t="s">
        <v>48</v>
      </c>
    </row>
    <row r="122" spans="2:12" ht="45" x14ac:dyDescent="0.25">
      <c r="B122" s="22">
        <v>80111700</v>
      </c>
      <c r="C122" s="21" t="s">
        <v>126</v>
      </c>
      <c r="D122" s="23" t="s">
        <v>46</v>
      </c>
      <c r="E122" s="23" t="s">
        <v>56</v>
      </c>
      <c r="F122" s="25" t="s">
        <v>61</v>
      </c>
      <c r="G122" s="21" t="s">
        <v>51</v>
      </c>
      <c r="H122" s="28">
        <v>30428046</v>
      </c>
      <c r="I122" s="28">
        <v>30428046</v>
      </c>
      <c r="J122" s="21" t="s">
        <v>98</v>
      </c>
      <c r="K122" s="21" t="s">
        <v>36</v>
      </c>
      <c r="L122" s="31" t="s">
        <v>48</v>
      </c>
    </row>
    <row r="123" spans="2:12" ht="56.25" x14ac:dyDescent="0.25">
      <c r="B123" s="21">
        <v>80111715</v>
      </c>
      <c r="C123" s="21" t="s">
        <v>145</v>
      </c>
      <c r="D123" s="23" t="s">
        <v>153</v>
      </c>
      <c r="E123" s="23" t="s">
        <v>138</v>
      </c>
      <c r="F123" s="25" t="s">
        <v>61</v>
      </c>
      <c r="G123" s="21" t="s">
        <v>51</v>
      </c>
      <c r="H123" s="28">
        <v>30428046</v>
      </c>
      <c r="I123" s="28">
        <v>0</v>
      </c>
      <c r="J123" s="21" t="s">
        <v>98</v>
      </c>
      <c r="K123" s="21" t="s">
        <v>36</v>
      </c>
      <c r="L123" s="31" t="s">
        <v>48</v>
      </c>
    </row>
    <row r="124" spans="2:12" ht="56.25" x14ac:dyDescent="0.25">
      <c r="B124" s="22">
        <v>80111700</v>
      </c>
      <c r="C124" s="21" t="s">
        <v>146</v>
      </c>
      <c r="D124" s="23" t="s">
        <v>53</v>
      </c>
      <c r="E124" s="23" t="s">
        <v>138</v>
      </c>
      <c r="F124" s="25" t="s">
        <v>61</v>
      </c>
      <c r="G124" s="21" t="s">
        <v>51</v>
      </c>
      <c r="H124" s="28">
        <v>30428046</v>
      </c>
      <c r="I124" s="28">
        <v>30428046</v>
      </c>
      <c r="J124" s="21" t="s">
        <v>98</v>
      </c>
      <c r="K124" s="21" t="s">
        <v>36</v>
      </c>
      <c r="L124" s="31" t="s">
        <v>48</v>
      </c>
    </row>
    <row r="125" spans="2:12" ht="45" x14ac:dyDescent="0.25">
      <c r="B125" s="21">
        <v>80111715</v>
      </c>
      <c r="C125" s="21" t="s">
        <v>147</v>
      </c>
      <c r="D125" s="23" t="s">
        <v>153</v>
      </c>
      <c r="E125" s="23" t="s">
        <v>138</v>
      </c>
      <c r="F125" s="25" t="s">
        <v>61</v>
      </c>
      <c r="G125" s="21" t="s">
        <v>51</v>
      </c>
      <c r="H125" s="28">
        <v>30428046</v>
      </c>
      <c r="I125" s="28">
        <v>0</v>
      </c>
      <c r="J125" s="21" t="s">
        <v>98</v>
      </c>
      <c r="K125" s="21" t="s">
        <v>36</v>
      </c>
      <c r="L125" s="31" t="s">
        <v>48</v>
      </c>
    </row>
    <row r="126" spans="2:12" ht="33.75" x14ac:dyDescent="0.25">
      <c r="B126" s="21">
        <v>80111715</v>
      </c>
      <c r="C126" s="21" t="s">
        <v>151</v>
      </c>
      <c r="D126" s="23" t="s">
        <v>53</v>
      </c>
      <c r="E126" s="23" t="s">
        <v>138</v>
      </c>
      <c r="F126" s="25" t="s">
        <v>61</v>
      </c>
      <c r="G126" s="21" t="s">
        <v>51</v>
      </c>
      <c r="H126" s="28">
        <v>30428046</v>
      </c>
      <c r="I126" s="28">
        <v>30428046</v>
      </c>
      <c r="J126" s="21" t="s">
        <v>98</v>
      </c>
      <c r="K126" s="21" t="s">
        <v>36</v>
      </c>
      <c r="L126" s="31" t="s">
        <v>48</v>
      </c>
    </row>
    <row r="127" spans="2:12" ht="45" x14ac:dyDescent="0.25">
      <c r="B127" s="22">
        <v>80111700</v>
      </c>
      <c r="C127" s="21" t="s">
        <v>127</v>
      </c>
      <c r="D127" s="23" t="s">
        <v>46</v>
      </c>
      <c r="E127" s="23" t="s">
        <v>56</v>
      </c>
      <c r="F127" s="25" t="s">
        <v>61</v>
      </c>
      <c r="G127" s="21" t="s">
        <v>51</v>
      </c>
      <c r="H127" s="28">
        <v>30428046</v>
      </c>
      <c r="I127" s="28">
        <v>30428046</v>
      </c>
      <c r="J127" s="21" t="s">
        <v>98</v>
      </c>
      <c r="K127" s="21" t="s">
        <v>36</v>
      </c>
      <c r="L127" s="31" t="s">
        <v>48</v>
      </c>
    </row>
    <row r="128" spans="2:12" ht="45" x14ac:dyDescent="0.25">
      <c r="B128" s="22">
        <v>80111700</v>
      </c>
      <c r="C128" s="21" t="s">
        <v>128</v>
      </c>
      <c r="D128" s="23" t="s">
        <v>46</v>
      </c>
      <c r="E128" s="23" t="s">
        <v>56</v>
      </c>
      <c r="F128" s="25" t="s">
        <v>61</v>
      </c>
      <c r="G128" s="21" t="s">
        <v>51</v>
      </c>
      <c r="H128" s="28">
        <v>30428046</v>
      </c>
      <c r="I128" s="28">
        <v>30428046</v>
      </c>
      <c r="J128" s="21" t="s">
        <v>98</v>
      </c>
      <c r="K128" s="21" t="s">
        <v>36</v>
      </c>
      <c r="L128" s="31" t="s">
        <v>48</v>
      </c>
    </row>
    <row r="129" spans="2:12" ht="45" x14ac:dyDescent="0.25">
      <c r="B129" s="21">
        <v>80111715</v>
      </c>
      <c r="C129" s="21" t="s">
        <v>148</v>
      </c>
      <c r="D129" s="23" t="s">
        <v>53</v>
      </c>
      <c r="E129" s="23" t="s">
        <v>138</v>
      </c>
      <c r="F129" s="25" t="s">
        <v>61</v>
      </c>
      <c r="G129" s="21" t="s">
        <v>51</v>
      </c>
      <c r="H129" s="28">
        <v>30428046</v>
      </c>
      <c r="I129" s="28">
        <v>30428046</v>
      </c>
      <c r="J129" s="21" t="s">
        <v>98</v>
      </c>
      <c r="K129" s="21" t="s">
        <v>36</v>
      </c>
      <c r="L129" s="31" t="s">
        <v>48</v>
      </c>
    </row>
    <row r="130" spans="2:12" ht="44.25" customHeight="1" x14ac:dyDescent="0.25">
      <c r="B130" s="21">
        <v>80111715</v>
      </c>
      <c r="C130" s="21" t="s">
        <v>129</v>
      </c>
      <c r="D130" s="23" t="s">
        <v>46</v>
      </c>
      <c r="E130" s="23" t="s">
        <v>56</v>
      </c>
      <c r="F130" s="25" t="s">
        <v>61</v>
      </c>
      <c r="G130" s="21" t="s">
        <v>35</v>
      </c>
      <c r="H130" s="28">
        <v>30428046</v>
      </c>
      <c r="I130" s="28">
        <v>30428046</v>
      </c>
      <c r="J130" s="21" t="s">
        <v>98</v>
      </c>
      <c r="K130" s="21" t="s">
        <v>36</v>
      </c>
      <c r="L130" s="31" t="s">
        <v>113</v>
      </c>
    </row>
    <row r="131" spans="2:12" ht="78.75" x14ac:dyDescent="0.25">
      <c r="B131" s="21">
        <v>80111700</v>
      </c>
      <c r="C131" s="21" t="s">
        <v>171</v>
      </c>
      <c r="D131" s="23" t="s">
        <v>153</v>
      </c>
      <c r="E131" s="23" t="s">
        <v>138</v>
      </c>
      <c r="F131" s="25" t="s">
        <v>61</v>
      </c>
      <c r="G131" s="21" t="s">
        <v>35</v>
      </c>
      <c r="H131" s="28">
        <v>27538918</v>
      </c>
      <c r="I131" s="28">
        <v>27538918</v>
      </c>
      <c r="J131" s="21" t="s">
        <v>98</v>
      </c>
      <c r="K131" s="21" t="s">
        <v>36</v>
      </c>
      <c r="L131" s="31" t="s">
        <v>113</v>
      </c>
    </row>
    <row r="132" spans="2:12" ht="45" x14ac:dyDescent="0.25">
      <c r="B132" s="21">
        <v>81111705</v>
      </c>
      <c r="C132" s="21" t="s">
        <v>130</v>
      </c>
      <c r="D132" s="23" t="s">
        <v>46</v>
      </c>
      <c r="E132" s="23" t="s">
        <v>56</v>
      </c>
      <c r="F132" s="25" t="s">
        <v>61</v>
      </c>
      <c r="G132" s="21" t="s">
        <v>35</v>
      </c>
      <c r="H132" s="28">
        <v>30431335</v>
      </c>
      <c r="I132" s="28">
        <v>30431335</v>
      </c>
      <c r="J132" s="21" t="s">
        <v>98</v>
      </c>
      <c r="K132" s="21" t="s">
        <v>36</v>
      </c>
      <c r="L132" s="31" t="s">
        <v>113</v>
      </c>
    </row>
    <row r="133" spans="2:12" ht="33.75" x14ac:dyDescent="0.25">
      <c r="B133" s="21">
        <v>80111715</v>
      </c>
      <c r="C133" s="21" t="s">
        <v>117</v>
      </c>
      <c r="D133" s="23" t="s">
        <v>46</v>
      </c>
      <c r="E133" s="23" t="s">
        <v>56</v>
      </c>
      <c r="F133" s="25" t="s">
        <v>61</v>
      </c>
      <c r="G133" s="21" t="s">
        <v>35</v>
      </c>
      <c r="H133" s="28">
        <v>2380000</v>
      </c>
      <c r="I133" s="28">
        <v>2380000</v>
      </c>
      <c r="J133" s="21" t="s">
        <v>98</v>
      </c>
      <c r="K133" s="21" t="s">
        <v>36</v>
      </c>
      <c r="L133" s="21" t="s">
        <v>37</v>
      </c>
    </row>
    <row r="134" spans="2:12" ht="33.75" x14ac:dyDescent="0.25">
      <c r="B134" s="21">
        <v>93141700</v>
      </c>
      <c r="C134" s="23" t="s">
        <v>119</v>
      </c>
      <c r="D134" s="23" t="s">
        <v>46</v>
      </c>
      <c r="E134" s="23" t="s">
        <v>56</v>
      </c>
      <c r="F134" s="25" t="s">
        <v>178</v>
      </c>
      <c r="G134" s="21" t="s">
        <v>49</v>
      </c>
      <c r="H134" s="28">
        <v>225000000</v>
      </c>
      <c r="I134" s="28">
        <v>225000000</v>
      </c>
      <c r="J134" s="21" t="s">
        <v>98</v>
      </c>
      <c r="K134" s="21" t="s">
        <v>36</v>
      </c>
      <c r="L134" s="31" t="s">
        <v>48</v>
      </c>
    </row>
    <row r="135" spans="2:12" ht="45" x14ac:dyDescent="0.25">
      <c r="B135" s="21">
        <v>93141700</v>
      </c>
      <c r="C135" s="23" t="s">
        <v>120</v>
      </c>
      <c r="D135" s="23" t="s">
        <v>46</v>
      </c>
      <c r="E135" s="23" t="s">
        <v>56</v>
      </c>
      <c r="F135" s="25" t="s">
        <v>178</v>
      </c>
      <c r="G135" s="21" t="s">
        <v>47</v>
      </c>
      <c r="H135" s="28">
        <f>1550000000-257941785</f>
        <v>1292058215</v>
      </c>
      <c r="I135" s="28">
        <f>1550000000-257941785</f>
        <v>1292058215</v>
      </c>
      <c r="J135" s="21" t="s">
        <v>98</v>
      </c>
      <c r="K135" s="21" t="s">
        <v>36</v>
      </c>
      <c r="L135" s="31" t="s">
        <v>48</v>
      </c>
    </row>
    <row r="136" spans="2:12" ht="45" x14ac:dyDescent="0.25">
      <c r="B136" s="21">
        <v>93141700</v>
      </c>
      <c r="C136" s="23" t="s">
        <v>120</v>
      </c>
      <c r="D136" s="23" t="s">
        <v>46</v>
      </c>
      <c r="E136" s="23" t="s">
        <v>56</v>
      </c>
      <c r="F136" s="25" t="s">
        <v>178</v>
      </c>
      <c r="G136" s="21" t="s">
        <v>35</v>
      </c>
      <c r="H136" s="28">
        <v>257941785</v>
      </c>
      <c r="I136" s="28">
        <v>257941785</v>
      </c>
      <c r="J136" s="21" t="s">
        <v>98</v>
      </c>
      <c r="K136" s="21" t="s">
        <v>36</v>
      </c>
      <c r="L136" s="31" t="s">
        <v>48</v>
      </c>
    </row>
    <row r="137" spans="2:12" ht="45" x14ac:dyDescent="0.25">
      <c r="B137" s="21">
        <v>93141700</v>
      </c>
      <c r="C137" s="23" t="s">
        <v>121</v>
      </c>
      <c r="D137" s="23" t="s">
        <v>46</v>
      </c>
      <c r="E137" s="23" t="s">
        <v>56</v>
      </c>
      <c r="F137" s="25" t="s">
        <v>178</v>
      </c>
      <c r="G137" s="21" t="s">
        <v>49</v>
      </c>
      <c r="H137" s="28">
        <v>290000000</v>
      </c>
      <c r="I137" s="28">
        <v>290000000</v>
      </c>
      <c r="J137" s="21" t="s">
        <v>98</v>
      </c>
      <c r="K137" s="21" t="s">
        <v>36</v>
      </c>
      <c r="L137" s="31" t="s">
        <v>48</v>
      </c>
    </row>
    <row r="138" spans="2:12" ht="56.25" x14ac:dyDescent="0.25">
      <c r="B138" s="21">
        <v>93141700</v>
      </c>
      <c r="C138" s="23" t="s">
        <v>122</v>
      </c>
      <c r="D138" s="23" t="s">
        <v>46</v>
      </c>
      <c r="E138" s="23" t="s">
        <v>56</v>
      </c>
      <c r="F138" s="25" t="s">
        <v>178</v>
      </c>
      <c r="G138" s="21" t="s">
        <v>35</v>
      </c>
      <c r="H138" s="28">
        <v>250000000</v>
      </c>
      <c r="I138" s="28">
        <v>250000000</v>
      </c>
      <c r="J138" s="21" t="s">
        <v>98</v>
      </c>
      <c r="K138" s="21" t="s">
        <v>36</v>
      </c>
      <c r="L138" s="31" t="s">
        <v>48</v>
      </c>
    </row>
    <row r="139" spans="2:12" ht="33.75" x14ac:dyDescent="0.25">
      <c r="B139" s="21">
        <v>93141700</v>
      </c>
      <c r="C139" s="21" t="s">
        <v>131</v>
      </c>
      <c r="D139" s="23" t="s">
        <v>46</v>
      </c>
      <c r="E139" s="23" t="s">
        <v>123</v>
      </c>
      <c r="F139" s="25" t="s">
        <v>178</v>
      </c>
      <c r="G139" s="21" t="s">
        <v>49</v>
      </c>
      <c r="H139" s="28">
        <v>7590000</v>
      </c>
      <c r="I139" s="28">
        <v>7590000</v>
      </c>
      <c r="J139" s="21" t="s">
        <v>98</v>
      </c>
      <c r="K139" s="21" t="s">
        <v>36</v>
      </c>
      <c r="L139" s="31" t="s">
        <v>48</v>
      </c>
    </row>
    <row r="140" spans="2:12" ht="33.75" x14ac:dyDescent="0.25">
      <c r="B140" s="21">
        <v>93141700</v>
      </c>
      <c r="C140" s="21" t="s">
        <v>132</v>
      </c>
      <c r="D140" s="23" t="s">
        <v>133</v>
      </c>
      <c r="E140" s="23" t="s">
        <v>123</v>
      </c>
      <c r="F140" s="25" t="s">
        <v>178</v>
      </c>
      <c r="G140" s="21" t="s">
        <v>51</v>
      </c>
      <c r="H140" s="28">
        <v>50000000</v>
      </c>
      <c r="I140" s="28">
        <v>50000000</v>
      </c>
      <c r="J140" s="21" t="s">
        <v>98</v>
      </c>
      <c r="K140" s="21" t="s">
        <v>36</v>
      </c>
      <c r="L140" s="31" t="s">
        <v>48</v>
      </c>
    </row>
    <row r="141" spans="2:12" ht="22.5" x14ac:dyDescent="0.25">
      <c r="B141" s="21">
        <v>93141700</v>
      </c>
      <c r="C141" s="21" t="s">
        <v>149</v>
      </c>
      <c r="D141" s="23" t="s">
        <v>53</v>
      </c>
      <c r="E141" s="23" t="s">
        <v>123</v>
      </c>
      <c r="F141" s="25" t="s">
        <v>216</v>
      </c>
      <c r="G141" s="21" t="s">
        <v>47</v>
      </c>
      <c r="H141" s="28">
        <v>92905000</v>
      </c>
      <c r="I141" s="28">
        <v>92905000</v>
      </c>
      <c r="J141" s="21" t="s">
        <v>98</v>
      </c>
      <c r="K141" s="21" t="s">
        <v>36</v>
      </c>
      <c r="L141" s="31" t="s">
        <v>48</v>
      </c>
    </row>
    <row r="142" spans="2:12" ht="33.75" x14ac:dyDescent="0.25">
      <c r="B142" s="21">
        <v>93141700</v>
      </c>
      <c r="C142" s="21" t="s">
        <v>132</v>
      </c>
      <c r="D142" s="23" t="s">
        <v>53</v>
      </c>
      <c r="E142" s="23" t="s">
        <v>123</v>
      </c>
      <c r="F142" s="25" t="s">
        <v>178</v>
      </c>
      <c r="G142" s="21" t="s">
        <v>35</v>
      </c>
      <c r="H142" s="28">
        <f>92058215+100000000</f>
        <v>192058215</v>
      </c>
      <c r="I142" s="28">
        <f>92058215+100000000</f>
        <v>192058215</v>
      </c>
      <c r="J142" s="21" t="s">
        <v>98</v>
      </c>
      <c r="K142" s="21" t="s">
        <v>36</v>
      </c>
      <c r="L142" s="31" t="s">
        <v>48</v>
      </c>
    </row>
    <row r="143" spans="2:12" ht="33.75" x14ac:dyDescent="0.25">
      <c r="B143" s="21">
        <v>93141700</v>
      </c>
      <c r="C143" s="21" t="s">
        <v>132</v>
      </c>
      <c r="D143" s="23" t="s">
        <v>53</v>
      </c>
      <c r="E143" s="23" t="s">
        <v>123</v>
      </c>
      <c r="F143" s="25" t="s">
        <v>178</v>
      </c>
      <c r="G143" s="21" t="s">
        <v>49</v>
      </c>
      <c r="H143" s="28">
        <v>46045102</v>
      </c>
      <c r="I143" s="28">
        <v>46045102</v>
      </c>
      <c r="J143" s="21" t="s">
        <v>98</v>
      </c>
      <c r="K143" s="21" t="s">
        <v>36</v>
      </c>
      <c r="L143" s="31" t="s">
        <v>48</v>
      </c>
    </row>
    <row r="144" spans="2:12" ht="33.75" x14ac:dyDescent="0.25">
      <c r="B144" s="21">
        <v>93141700</v>
      </c>
      <c r="C144" s="21" t="s">
        <v>132</v>
      </c>
      <c r="D144" s="23" t="s">
        <v>179</v>
      </c>
      <c r="E144" s="23" t="s">
        <v>123</v>
      </c>
      <c r="F144" s="25" t="s">
        <v>178</v>
      </c>
      <c r="G144" s="21" t="s">
        <v>51</v>
      </c>
      <c r="H144" s="28">
        <v>35597562</v>
      </c>
      <c r="I144" s="28">
        <v>35597562</v>
      </c>
      <c r="J144" s="21" t="s">
        <v>98</v>
      </c>
      <c r="K144" s="21" t="s">
        <v>36</v>
      </c>
      <c r="L144" s="31" t="s">
        <v>48</v>
      </c>
    </row>
    <row r="145" spans="2:12" ht="22.5" x14ac:dyDescent="0.25">
      <c r="B145" s="21">
        <v>93141700</v>
      </c>
      <c r="C145" s="23" t="s">
        <v>217</v>
      </c>
      <c r="D145" s="23" t="s">
        <v>153</v>
      </c>
      <c r="E145" s="23" t="s">
        <v>123</v>
      </c>
      <c r="F145" s="25" t="s">
        <v>61</v>
      </c>
      <c r="G145" s="21" t="s">
        <v>51</v>
      </c>
      <c r="H145" s="28">
        <v>11802393</v>
      </c>
      <c r="I145" s="28">
        <v>0</v>
      </c>
      <c r="J145" s="21" t="s">
        <v>98</v>
      </c>
      <c r="K145" s="21" t="s">
        <v>36</v>
      </c>
      <c r="L145" s="31" t="s">
        <v>48</v>
      </c>
    </row>
    <row r="146" spans="2:12" ht="22.5" x14ac:dyDescent="0.25">
      <c r="B146" s="21">
        <v>93141700</v>
      </c>
      <c r="C146" s="21" t="s">
        <v>152</v>
      </c>
      <c r="D146" s="23" t="s">
        <v>53</v>
      </c>
      <c r="E146" s="23" t="s">
        <v>123</v>
      </c>
      <c r="F146" s="25" t="s">
        <v>178</v>
      </c>
      <c r="G146" s="21" t="s">
        <v>49</v>
      </c>
      <c r="H146" s="19">
        <v>225000000</v>
      </c>
      <c r="I146" s="19">
        <v>225000000</v>
      </c>
      <c r="J146" s="21" t="s">
        <v>98</v>
      </c>
      <c r="K146" s="21" t="s">
        <v>36</v>
      </c>
      <c r="L146" s="31" t="s">
        <v>48</v>
      </c>
    </row>
    <row r="147" spans="2:12" ht="56.25" x14ac:dyDescent="0.25">
      <c r="B147" s="21">
        <v>93141700</v>
      </c>
      <c r="C147" s="23" t="s">
        <v>155</v>
      </c>
      <c r="D147" s="23" t="s">
        <v>153</v>
      </c>
      <c r="E147" s="23" t="s">
        <v>156</v>
      </c>
      <c r="F147" s="25" t="s">
        <v>218</v>
      </c>
      <c r="G147" s="21" t="s">
        <v>35</v>
      </c>
      <c r="H147" s="28">
        <v>520000000</v>
      </c>
      <c r="I147" s="28">
        <v>520000000</v>
      </c>
      <c r="J147" s="21" t="s">
        <v>98</v>
      </c>
      <c r="K147" s="21" t="s">
        <v>36</v>
      </c>
      <c r="L147" s="31" t="s">
        <v>48</v>
      </c>
    </row>
    <row r="148" spans="2:12" ht="90" x14ac:dyDescent="0.25">
      <c r="B148" s="21">
        <v>93141700</v>
      </c>
      <c r="C148" s="23" t="s">
        <v>157</v>
      </c>
      <c r="D148" s="23" t="s">
        <v>153</v>
      </c>
      <c r="E148" s="23" t="s">
        <v>158</v>
      </c>
      <c r="F148" s="25" t="s">
        <v>218</v>
      </c>
      <c r="G148" s="21" t="s">
        <v>35</v>
      </c>
      <c r="H148" s="28">
        <v>150000000</v>
      </c>
      <c r="I148" s="28">
        <v>150000000</v>
      </c>
      <c r="J148" s="21" t="s">
        <v>98</v>
      </c>
      <c r="K148" s="21" t="s">
        <v>36</v>
      </c>
      <c r="L148" s="31" t="s">
        <v>48</v>
      </c>
    </row>
    <row r="149" spans="2:12" ht="33.75" x14ac:dyDescent="0.25">
      <c r="B149" s="21">
        <v>93141700</v>
      </c>
      <c r="C149" s="21" t="s">
        <v>159</v>
      </c>
      <c r="D149" s="23" t="s">
        <v>179</v>
      </c>
      <c r="E149" s="23" t="s">
        <v>158</v>
      </c>
      <c r="F149" s="21" t="s">
        <v>177</v>
      </c>
      <c r="G149" s="21" t="s">
        <v>35</v>
      </c>
      <c r="H149" s="28">
        <v>43000000</v>
      </c>
      <c r="I149" s="28">
        <v>43000000</v>
      </c>
      <c r="J149" s="21" t="s">
        <v>98</v>
      </c>
      <c r="K149" s="21" t="s">
        <v>36</v>
      </c>
      <c r="L149" s="31" t="s">
        <v>113</v>
      </c>
    </row>
    <row r="150" spans="2:12" ht="45" x14ac:dyDescent="0.25">
      <c r="B150" s="21">
        <v>93141700</v>
      </c>
      <c r="C150" s="21" t="s">
        <v>160</v>
      </c>
      <c r="D150" s="23" t="s">
        <v>161</v>
      </c>
      <c r="E150" s="23" t="s">
        <v>158</v>
      </c>
      <c r="F150" s="25" t="s">
        <v>61</v>
      </c>
      <c r="G150" s="21" t="s">
        <v>55</v>
      </c>
      <c r="H150" s="28">
        <v>4950000</v>
      </c>
      <c r="I150" s="28">
        <v>4950000</v>
      </c>
      <c r="J150" s="21" t="s">
        <v>98</v>
      </c>
      <c r="K150" s="21" t="s">
        <v>36</v>
      </c>
      <c r="L150" s="31" t="s">
        <v>113</v>
      </c>
    </row>
    <row r="151" spans="2:12" ht="33.75" x14ac:dyDescent="0.25">
      <c r="B151" s="21">
        <v>73152108</v>
      </c>
      <c r="C151" s="21" t="s">
        <v>162</v>
      </c>
      <c r="D151" s="23" t="s">
        <v>153</v>
      </c>
      <c r="E151" s="23" t="s">
        <v>123</v>
      </c>
      <c r="F151" s="25" t="s">
        <v>175</v>
      </c>
      <c r="G151" s="21" t="s">
        <v>35</v>
      </c>
      <c r="H151" s="28">
        <v>3000000</v>
      </c>
      <c r="I151" s="28">
        <v>3000000</v>
      </c>
      <c r="J151" s="21" t="s">
        <v>98</v>
      </c>
      <c r="K151" s="21" t="s">
        <v>36</v>
      </c>
      <c r="L151" s="21" t="s">
        <v>37</v>
      </c>
    </row>
    <row r="152" spans="2:12" ht="22.5" x14ac:dyDescent="0.25">
      <c r="B152" s="21">
        <v>93141700</v>
      </c>
      <c r="C152" s="21" t="s">
        <v>163</v>
      </c>
      <c r="D152" s="23" t="s">
        <v>153</v>
      </c>
      <c r="E152" s="23" t="s">
        <v>158</v>
      </c>
      <c r="F152" s="25" t="s">
        <v>61</v>
      </c>
      <c r="G152" s="21" t="s">
        <v>51</v>
      </c>
      <c r="H152" s="28">
        <v>11212266</v>
      </c>
      <c r="I152" s="28">
        <v>11212266</v>
      </c>
      <c r="J152" s="21" t="s">
        <v>98</v>
      </c>
      <c r="K152" s="21" t="s">
        <v>36</v>
      </c>
      <c r="L152" s="31" t="s">
        <v>48</v>
      </c>
    </row>
    <row r="153" spans="2:12" ht="78.75" x14ac:dyDescent="0.25">
      <c r="B153" s="21">
        <v>93141700</v>
      </c>
      <c r="C153" s="21" t="s">
        <v>164</v>
      </c>
      <c r="D153" s="23" t="s">
        <v>179</v>
      </c>
      <c r="E153" s="23" t="s">
        <v>158</v>
      </c>
      <c r="F153" s="25" t="s">
        <v>61</v>
      </c>
      <c r="G153" s="21" t="s">
        <v>35</v>
      </c>
      <c r="H153" s="28">
        <v>40700245</v>
      </c>
      <c r="I153" s="28">
        <v>40700245</v>
      </c>
      <c r="J153" s="21" t="s">
        <v>98</v>
      </c>
      <c r="K153" s="21" t="s">
        <v>36</v>
      </c>
      <c r="L153" s="21" t="s">
        <v>37</v>
      </c>
    </row>
    <row r="154" spans="2:12" ht="78.75" x14ac:dyDescent="0.25">
      <c r="B154" s="21">
        <v>93141700</v>
      </c>
      <c r="C154" s="21" t="s">
        <v>164</v>
      </c>
      <c r="D154" s="23" t="s">
        <v>179</v>
      </c>
      <c r="E154" s="23" t="s">
        <v>158</v>
      </c>
      <c r="F154" s="25" t="s">
        <v>61</v>
      </c>
      <c r="G154" s="21" t="s">
        <v>35</v>
      </c>
      <c r="H154" s="28">
        <v>41262000</v>
      </c>
      <c r="I154" s="28">
        <v>41262000</v>
      </c>
      <c r="J154" s="21" t="s">
        <v>98</v>
      </c>
      <c r="K154" s="21" t="s">
        <v>36</v>
      </c>
      <c r="L154" s="21" t="s">
        <v>37</v>
      </c>
    </row>
    <row r="155" spans="2:12" ht="33.75" x14ac:dyDescent="0.25">
      <c r="B155" s="21">
        <v>93141700</v>
      </c>
      <c r="C155" s="21" t="s">
        <v>165</v>
      </c>
      <c r="D155" s="23" t="s">
        <v>179</v>
      </c>
      <c r="E155" s="23" t="s">
        <v>158</v>
      </c>
      <c r="F155" s="25" t="s">
        <v>175</v>
      </c>
      <c r="G155" s="21" t="s">
        <v>35</v>
      </c>
      <c r="H155" s="28">
        <v>15000000</v>
      </c>
      <c r="I155" s="28">
        <v>15000000</v>
      </c>
      <c r="J155" s="21" t="s">
        <v>98</v>
      </c>
      <c r="K155" s="21" t="s">
        <v>36</v>
      </c>
      <c r="L155" s="21" t="s">
        <v>37</v>
      </c>
    </row>
    <row r="156" spans="2:12" ht="33.75" x14ac:dyDescent="0.25">
      <c r="B156" s="21">
        <v>81111705</v>
      </c>
      <c r="C156" s="23" t="s">
        <v>172</v>
      </c>
      <c r="D156" s="23" t="s">
        <v>153</v>
      </c>
      <c r="E156" s="23" t="s">
        <v>158</v>
      </c>
      <c r="F156" s="25" t="s">
        <v>61</v>
      </c>
      <c r="G156" s="21" t="s">
        <v>35</v>
      </c>
      <c r="H156" s="28">
        <v>21023014</v>
      </c>
      <c r="I156" s="28">
        <v>21023014</v>
      </c>
      <c r="J156" s="21" t="s">
        <v>98</v>
      </c>
      <c r="K156" s="21" t="s">
        <v>36</v>
      </c>
      <c r="L156" s="31" t="s">
        <v>113</v>
      </c>
    </row>
    <row r="157" spans="2:12" ht="45" x14ac:dyDescent="0.25">
      <c r="B157" s="21">
        <v>93141700</v>
      </c>
      <c r="C157" s="21" t="s">
        <v>219</v>
      </c>
      <c r="D157" s="23" t="s">
        <v>179</v>
      </c>
      <c r="E157" s="23" t="s">
        <v>220</v>
      </c>
      <c r="F157" s="21" t="s">
        <v>221</v>
      </c>
      <c r="G157" s="21" t="s">
        <v>35</v>
      </c>
      <c r="H157" s="28">
        <v>200000000</v>
      </c>
      <c r="I157" s="28">
        <v>200000000</v>
      </c>
      <c r="J157" s="21" t="s">
        <v>98</v>
      </c>
      <c r="K157" s="21" t="s">
        <v>36</v>
      </c>
      <c r="L157" s="31" t="s">
        <v>48</v>
      </c>
    </row>
    <row r="158" spans="2:12" ht="33.75" x14ac:dyDescent="0.25">
      <c r="B158" s="21">
        <v>93141700</v>
      </c>
      <c r="C158" s="21" t="s">
        <v>222</v>
      </c>
      <c r="D158" s="23" t="s">
        <v>179</v>
      </c>
      <c r="E158" s="23" t="s">
        <v>220</v>
      </c>
      <c r="F158" s="21" t="s">
        <v>223</v>
      </c>
      <c r="G158" s="21" t="s">
        <v>35</v>
      </c>
      <c r="H158" s="28">
        <v>100000000</v>
      </c>
      <c r="I158" s="28">
        <v>100000000</v>
      </c>
      <c r="J158" s="21" t="s">
        <v>98</v>
      </c>
      <c r="K158" s="21" t="s">
        <v>36</v>
      </c>
      <c r="L158" s="31" t="s">
        <v>48</v>
      </c>
    </row>
    <row r="159" spans="2:12" ht="45" x14ac:dyDescent="0.25">
      <c r="B159" s="21">
        <v>93141700</v>
      </c>
      <c r="C159" s="21" t="s">
        <v>224</v>
      </c>
      <c r="D159" s="23" t="s">
        <v>179</v>
      </c>
      <c r="E159" s="23" t="s">
        <v>220</v>
      </c>
      <c r="F159" s="21" t="s">
        <v>225</v>
      </c>
      <c r="G159" s="21" t="s">
        <v>35</v>
      </c>
      <c r="H159" s="28">
        <v>85000000</v>
      </c>
      <c r="I159" s="28">
        <v>85000000</v>
      </c>
      <c r="J159" s="21" t="s">
        <v>98</v>
      </c>
      <c r="K159" s="21" t="s">
        <v>36</v>
      </c>
      <c r="L159" s="31" t="s">
        <v>48</v>
      </c>
    </row>
    <row r="160" spans="2:12" ht="45" x14ac:dyDescent="0.25">
      <c r="B160" s="21">
        <v>93141700</v>
      </c>
      <c r="C160" s="21" t="s">
        <v>224</v>
      </c>
      <c r="D160" s="23" t="s">
        <v>179</v>
      </c>
      <c r="E160" s="23" t="s">
        <v>220</v>
      </c>
      <c r="F160" s="21" t="s">
        <v>225</v>
      </c>
      <c r="G160" s="21" t="s">
        <v>35</v>
      </c>
      <c r="H160" s="28">
        <v>15000000</v>
      </c>
      <c r="I160" s="28">
        <v>15000000</v>
      </c>
      <c r="J160" s="21" t="s">
        <v>98</v>
      </c>
      <c r="K160" s="21" t="s">
        <v>36</v>
      </c>
      <c r="L160" s="31" t="s">
        <v>48</v>
      </c>
    </row>
    <row r="161" spans="2:12" ht="33.75" x14ac:dyDescent="0.25">
      <c r="B161" s="21">
        <v>93141700</v>
      </c>
      <c r="C161" s="23" t="s">
        <v>226</v>
      </c>
      <c r="D161" s="23" t="s">
        <v>179</v>
      </c>
      <c r="E161" s="23" t="s">
        <v>220</v>
      </c>
      <c r="F161" s="21" t="s">
        <v>227</v>
      </c>
      <c r="G161" s="21" t="s">
        <v>35</v>
      </c>
      <c r="H161" s="28">
        <v>30000000</v>
      </c>
      <c r="I161" s="28">
        <v>30000000</v>
      </c>
      <c r="J161" s="21" t="s">
        <v>98</v>
      </c>
      <c r="K161" s="21" t="s">
        <v>36</v>
      </c>
      <c r="L161" s="21" t="s">
        <v>37</v>
      </c>
    </row>
    <row r="162" spans="2:12" ht="56.25" x14ac:dyDescent="0.25">
      <c r="B162" s="21">
        <v>93141700</v>
      </c>
      <c r="C162" s="21" t="s">
        <v>228</v>
      </c>
      <c r="D162" s="23" t="s">
        <v>179</v>
      </c>
      <c r="E162" s="23" t="s">
        <v>220</v>
      </c>
      <c r="F162" s="23" t="s">
        <v>216</v>
      </c>
      <c r="G162" s="21" t="s">
        <v>35</v>
      </c>
      <c r="H162" s="28">
        <v>25000000</v>
      </c>
      <c r="I162" s="28">
        <v>25000000</v>
      </c>
      <c r="J162" s="21" t="s">
        <v>98</v>
      </c>
      <c r="K162" s="21" t="s">
        <v>36</v>
      </c>
      <c r="L162" s="31" t="s">
        <v>48</v>
      </c>
    </row>
    <row r="163" spans="2:12" ht="56.25" x14ac:dyDescent="0.25">
      <c r="B163" s="21">
        <v>93141700</v>
      </c>
      <c r="C163" s="21" t="s">
        <v>228</v>
      </c>
      <c r="D163" s="23" t="s">
        <v>179</v>
      </c>
      <c r="E163" s="23" t="s">
        <v>220</v>
      </c>
      <c r="F163" s="23" t="s">
        <v>216</v>
      </c>
      <c r="G163" s="21" t="s">
        <v>47</v>
      </c>
      <c r="H163" s="28">
        <v>5000000</v>
      </c>
      <c r="I163" s="28">
        <v>5000000</v>
      </c>
      <c r="J163" s="21" t="s">
        <v>98</v>
      </c>
      <c r="K163" s="21" t="s">
        <v>36</v>
      </c>
      <c r="L163" s="31" t="s">
        <v>48</v>
      </c>
    </row>
  </sheetData>
  <autoFilter ref="A18:M162" xr:uid="{309E1D90-02CB-4584-B7DF-2728FF440FD7}"/>
  <mergeCells count="2">
    <mergeCell ref="F5:I9"/>
    <mergeCell ref="F11:I15"/>
  </mergeCells>
  <hyperlinks>
    <hyperlink ref="C8" r:id="rId1" xr:uid="{00000000-0004-0000-00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Desktop</cp:lastModifiedBy>
  <dcterms:created xsi:type="dcterms:W3CDTF">2012-12-10T15:58:41Z</dcterms:created>
  <dcterms:modified xsi:type="dcterms:W3CDTF">2020-10-16T18:49:18Z</dcterms:modified>
</cp:coreProperties>
</file>